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Discovery di una nuova funzione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Discovery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Problema da esplorare e risultato atteso</t>
        </is>
      </c>
      <c r="C6" s="5" t="inlineStr">
        <is>
          <t xml:space="preserve">Ipotesi</t>
        </is>
      </c>
      <c r="D6" s="8">
        <f>WORKDAY($J$3,0)</f>
      </c>
      <c r="E6" s="7">
        <v>1</v>
      </c>
      <c r="F6" s="12">
        <f>IF(OR(D6="",E6=""),"",WORKDAY(D6,MAX(E6,1)-1))</f>
      </c>
      <c r="G6" s="7"/>
      <c r="H6" s="7" t="inlineStr">
        <is>
          <t xml:space="preserve">No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Che cosa dicono già i dati d'uso e l'assistenza</t>
        </is>
      </c>
      <c r="C7" s="5" t="inlineStr">
        <is>
          <t xml:space="preserve">Ipotesi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Mappa delle assunzioni e scelta delle più rischiose</t>
        </is>
      </c>
      <c r="C8" s="5" t="inlineStr">
        <is>
          <t xml:space="preserve">Ipotesi</t>
        </is>
      </c>
      <c r="D8" s="8">
        <f>WORKDAY($J$3,3)</f>
      </c>
      <c r="E8" s="7">
        <v>1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Criteri per andare avanti e per fermarsi, decisi prima</t>
        </is>
      </c>
      <c r="C9" s="5" t="inlineStr">
        <is>
          <t xml:space="preserve">Ipotesi</t>
        </is>
      </c>
      <c r="D9" s="8">
        <f>WORKDAY($J$3,4)</f>
      </c>
      <c r="E9" s="7">
        <v>1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Ipotesi e criteri approvati</t>
        </is>
      </c>
      <c r="C10" s="5" t="inlineStr">
        <is>
          <t xml:space="preserve">Ipotesi</t>
        </is>
      </c>
      <c r="D10" s="8">
        <f>WORKDAY($J$3,4)</f>
      </c>
      <c r="E10" s="7">
        <v>0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Sì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Traccia dell'intervista</t>
        </is>
      </c>
      <c r="C11" s="5" t="inlineStr">
        <is>
          <t xml:space="preserve">Interviste</t>
        </is>
      </c>
      <c r="D11" s="8">
        <f>WORKDAY($J$3,5)</f>
      </c>
      <c r="E11" s="7">
        <v>1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Reclutamento di otto partecipanti</t>
        </is>
      </c>
      <c r="C12" s="5" t="inlineStr">
        <is>
          <t xml:space="preserve">Interviste</t>
        </is>
      </c>
      <c r="D12" s="8">
        <f>WORKDAY($J$3,5)</f>
      </c>
      <c r="E12" s="7">
        <v>4</v>
      </c>
      <c r="F12" s="12">
        <f>IF(OR(D12="",E12=""),"",WORKDAY(D12,MAX(E12,1)-1))</f>
      </c>
      <c r="G12" s="7" t="inlineStr">
        <is>
          <t xml:space="preserve">5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Informativa e consenso alla registrazione</t>
        </is>
      </c>
      <c r="C13" s="5" t="inlineStr">
        <is>
          <t xml:space="preserve">Interviste</t>
        </is>
      </c>
      <c r="D13" s="8">
        <f>WORKDAY($J$3,5)</f>
      </c>
      <c r="E13" s="7">
        <v>1</v>
      </c>
      <c r="F13" s="12">
        <f>IF(OR(D13="",E13=""),"",WORKDAY(D13,MAX(E13,1)-1))</f>
      </c>
      <c r="G13" s="7" t="inlineStr">
        <is>
          <t xml:space="preserve">5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Otto interviste di un'ora</t>
        </is>
      </c>
      <c r="C14" s="5" t="inlineStr">
        <is>
          <t xml:space="preserve">Interviste</t>
        </is>
      </c>
      <c r="D14" s="8">
        <f>WORKDAY($J$3,9)</f>
      </c>
      <c r="E14" s="7">
        <v>5</v>
      </c>
      <c r="F14" s="12">
        <f>IF(OR(D14="",E14=""),"",WORKDAY(D14,MAX(E14,1)-1))</f>
      </c>
      <c r="G14" s="7" t="inlineStr">
        <is>
          <t xml:space="preserve">6, 7, 8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Sintesi: bisogni, frasi, comportamenti ricorrenti</t>
        </is>
      </c>
      <c r="C15" s="5" t="inlineStr">
        <is>
          <t xml:space="preserve">Interviste</t>
        </is>
      </c>
      <c r="D15" s="8">
        <f>WORKDAY($J$3,14)</f>
      </c>
      <c r="E15" s="7">
        <v>1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Mappa delle opportunità</t>
        </is>
      </c>
      <c r="C16" s="5" t="inlineStr">
        <is>
          <t xml:space="preserve">Interviste</t>
        </is>
      </c>
      <c r="D16" s="8">
        <f>WORKDAY($J$3,15)</f>
      </c>
      <c r="E16" s="7">
        <v>1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Problema confermato o smentito</t>
        </is>
      </c>
      <c r="C17" s="5" t="inlineStr">
        <is>
          <t xml:space="preserve">Interviste</t>
        </is>
      </c>
      <c r="D17" s="8">
        <f>WORKDAY($J$3,15)</f>
      </c>
      <c r="E17" s="7">
        <v>0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Sì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Tre soluzioni a confronto</t>
        </is>
      </c>
      <c r="C18" s="5" t="inlineStr">
        <is>
          <t xml:space="preserve">Prototipo</t>
        </is>
      </c>
      <c r="D18" s="8">
        <f>WORKDAY($J$3,16)</f>
      </c>
      <c r="E18" s="7">
        <v>1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Verifica di fattibilità con il team tecnico</t>
        </is>
      </c>
      <c r="C19" s="5" t="inlineStr">
        <is>
          <t xml:space="preserve">Prototipo</t>
        </is>
      </c>
      <c r="D19" s="8">
        <f>WORKDAY($J$3,17)</f>
      </c>
      <c r="E19" s="7">
        <v>2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Prototipo cliccabile della soluzione scelta</t>
        </is>
      </c>
      <c r="C20" s="5" t="inlineStr">
        <is>
          <t xml:space="preserve">Prototipo</t>
        </is>
      </c>
      <c r="D20" s="8">
        <f>WORKDAY($J$3,17)</f>
      </c>
      <c r="E20" s="7">
        <v>4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Scenari del test e domande finali</t>
        </is>
      </c>
      <c r="C21" s="5" t="inlineStr">
        <is>
          <t xml:space="preserve">Prototipo</t>
        </is>
      </c>
      <c r="D21" s="8">
        <f>WORKDAY($J$3,19)</f>
      </c>
      <c r="E21" s="7">
        <v>2</v>
      </c>
      <c r="F21" s="12">
        <f>IF(OR(D21="",E21=""),"",WORKDAY(D21,MAX(E21,1)-1))</f>
      </c>
      <c r="G21" s="7" t="inlineStr">
        <is>
          <t xml:space="preserve">13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Cinque partecipanti per il test</t>
        </is>
      </c>
      <c r="C22" s="5" t="inlineStr">
        <is>
          <t xml:space="preserve">Prototipo</t>
        </is>
      </c>
      <c r="D22" s="8">
        <f>WORKDAY($J$3,16)</f>
      </c>
      <c r="E22" s="7">
        <v>5</v>
      </c>
      <c r="F22" s="12">
        <f>IF(OR(D22="",E22=""),"",WORKDAY(D22,MAX(E22,1)-1))</f>
      </c>
      <c r="G22" s="7" t="inlineStr">
        <is>
          <t xml:space="preserve">12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Test di usabilità con cinque utenti</t>
        </is>
      </c>
      <c r="C23" s="5" t="inlineStr">
        <is>
          <t xml:space="preserve">Test</t>
        </is>
      </c>
      <c r="D23" s="8">
        <f>WORKDAY($J$3,21)</f>
      </c>
      <c r="E23" s="7">
        <v>3</v>
      </c>
      <c r="F23" s="12">
        <f>IF(OR(D23="",E23=""),"",WORKDAY(D23,MAX(E23,1)-1))</f>
      </c>
      <c r="G23" s="7" t="inlineStr">
        <is>
          <t xml:space="preserve">15, 16, 17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Prova del valore con un impegno concreto</t>
        </is>
      </c>
      <c r="C24" s="5" t="inlineStr">
        <is>
          <t xml:space="preserve">Test</t>
        </is>
      </c>
      <c r="D24" s="8">
        <f>WORKDAY($J$3,21)</f>
      </c>
      <c r="E24" s="7">
        <v>3</v>
      </c>
      <c r="F24" s="12">
        <f>IF(OR(D24="",E24=""),"",WORKDAY(D24,MAX(E24,1)-1))</f>
      </c>
      <c r="G24" s="7" t="inlineStr">
        <is>
          <t xml:space="preserve">15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Sostenibilità: prezzo, costi, effetti su vendite e assistenza</t>
        </is>
      </c>
      <c r="C25" s="5" t="inlineStr">
        <is>
          <t xml:space="preserve">Test</t>
        </is>
      </c>
      <c r="D25" s="8">
        <f>WORKDAY($J$3,21)</f>
      </c>
      <c r="E25" s="7">
        <v>3</v>
      </c>
      <c r="F25" s="12">
        <f>IF(OR(D25="",E25=""),"",WORKDAY(D25,MAX(E25,1)-1))</f>
      </c>
      <c r="G25" s="7" t="inlineStr">
        <is>
          <t xml:space="preserve">14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Sintesi dei test</t>
        </is>
      </c>
      <c r="C26" s="5" t="inlineStr">
        <is>
          <t xml:space="preserve">Test</t>
        </is>
      </c>
      <c r="D26" s="8">
        <f>WORKDAY($J$3,24)</f>
      </c>
      <c r="E26" s="7">
        <v>1</v>
      </c>
      <c r="F26" s="12">
        <f>IF(OR(D26="",E26=""),"",WORKDAY(D26,MAX(E26,1)-1))</f>
      </c>
      <c r="G26" s="7" t="inlineStr">
        <is>
          <t xml:space="preserve">18, 19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Test conclusi</t>
        </is>
      </c>
      <c r="C27" s="5" t="inlineStr">
        <is>
          <t xml:space="preserve">Test</t>
        </is>
      </c>
      <c r="D27" s="8">
        <f>WORKDAY($J$3,24)</f>
      </c>
      <c r="E27" s="7">
        <v>0</v>
      </c>
      <c r="F27" s="12">
        <f>IF(OR(D27="",E27=""),"",WORKDAY(D27,MAX(E27,1)-1))</f>
      </c>
      <c r="G27" s="7" t="inlineStr">
        <is>
          <t xml:space="preserve">21, 20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Raccomandazione: costruire, cambiare o fermarsi</t>
        </is>
      </c>
      <c r="C28" s="5" t="inlineStr">
        <is>
          <t xml:space="preserve">Decisione</t>
        </is>
      </c>
      <c r="D28" s="8">
        <f>WORKDAY($J$3,25)</f>
      </c>
      <c r="E28" s="7">
        <v>2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Riunione di decisione</t>
        </is>
      </c>
      <c r="C29" s="5" t="inlineStr">
        <is>
          <t xml:space="preserve">Decisione</t>
        </is>
      </c>
      <c r="D29" s="8">
        <f>WORKDAY($J$3,27)</f>
      </c>
      <c r="E29" s="7">
        <v>1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Decisione presa</t>
        </is>
      </c>
      <c r="C30" s="5" t="inlineStr">
        <is>
          <t xml:space="preserve">Decisione</t>
        </is>
      </c>
      <c r="D30" s="8">
        <f>WORKDAY($J$3,27)</f>
      </c>
      <c r="E30" s="7">
        <v>0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Sì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Passaggio alla consegna, o archivio della ricerca</t>
        </is>
      </c>
      <c r="C31" s="5" t="inlineStr">
        <is>
          <t xml:space="preserve">Decisione</t>
        </is>
      </c>
      <c r="D31" s="8">
        <f>WORKDAY($J$3,28)</f>
      </c>
      <c r="E31" s="7">
        <v>2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Ringraziamenti e restituzione ai partecipanti</t>
        </is>
      </c>
      <c r="C32" s="5" t="inlineStr">
        <is>
          <t xml:space="preserve">Decisione</t>
        </is>
      </c>
      <c r="D32" s="8">
        <f>WORKDAY($J$3,28)</f>
      </c>
      <c r="E32" s="7">
        <v>1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Discovery chiusa</t>
        </is>
      </c>
      <c r="C33" s="5" t="inlineStr">
        <is>
          <t xml:space="preserve">Decisione</t>
        </is>
      </c>
      <c r="D33" s="8">
        <f>WORKDAY($J$3,29)</f>
      </c>
      <c r="E33" s="7">
        <v>0</v>
      </c>
      <c r="F33" s="12">
        <f>IF(OR(D33="",E33=""),"",WORKDAY(D33,MAX(E33,1)-1))</f>
      </c>
      <c r="G33" s="7" t="inlineStr">
        <is>
          <t xml:space="preserve">26, 27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/>
      <c r="C34" s="5"/>
      <c r="D34" s="8"/>
      <c r="E34" s="7"/>
      <c r="F34" s="12">
        <f>IF(OR(D34="",E34=""),"",WORKDAY(D34,MAX(E34,1)-1))</f>
      </c>
      <c r="G34" s="7"/>
      <c r="H34" s="7"/>
      <c r="I34" s="9"/>
      <c r="J34" s="8"/>
      <c r="K34" s="11">
        <f>IF(OR(F34="",J34=""),"",F34-J34)</f>
      </c>
    </row>
    <row r="35">
      <c r="A35" s="11">
        <f>IF(B35="","",ROW()-5)</f>
      </c>
      <c r="B35" s="6"/>
      <c r="C35" s="5"/>
      <c r="D35" s="8"/>
      <c r="E35" s="7"/>
      <c r="F35" s="12">
        <f>IF(OR(D35="",E35=""),"",WORKDAY(D35,MAX(E35,1)-1))</f>
      </c>
      <c r="G35" s="7"/>
      <c r="H35" s="7"/>
      <c r="I35" s="9"/>
      <c r="J35" s="8"/>
      <c r="K35" s="11">
        <f>IF(OR(F35="",J35=""),"",F35-J35)</f>
      </c>
    </row>
    <row r="36">
      <c r="A36" s="11">
        <f>IF(B36="","",ROW()-5)</f>
      </c>
      <c r="B36" s="6"/>
      <c r="C36" s="5"/>
      <c r="D36" s="8"/>
      <c r="E36" s="7"/>
      <c r="F36" s="12">
        <f>IF(OR(D36="",E36=""),"",WORKDAY(D36,MAX(E36,1)-1))</f>
      </c>
      <c r="G36" s="7"/>
      <c r="H36" s="7"/>
      <c r="I36" s="9"/>
      <c r="J36" s="8"/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Discovery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Si convalida la soluzione invece del problema</t>
        </is>
      </c>
      <c r="C6" s="6" t="inlineStr">
        <is>
          <t xml:space="preserve">Si parte innamorati di una funzione e ogni intervista diventa una conferma: si costruisce ciò che nessuno userà.</t>
        </is>
      </c>
      <c r="D6" s="5" t="inlineStr">
        <is>
          <t xml:space="preserve">Metodo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Problema scritto senza la soluzione; criteri per fermarsi decisi prima delle interviste; almeno tre soluzioni a confronto prima del prototipo.</t>
        </is>
      </c>
      <c r="L6" s="6" t="inlineStr">
        <is>
          <t xml:space="preserve">Problema da esplorare e risultato atteso; Criteri per andare avanti e per fermarsi, decisi prima; Tre soluzioni a confronto</t>
        </is>
      </c>
      <c r="M6" s="5" t="inlineStr">
        <is>
          <t xml:space="preserve">Identificato</t>
        </is>
      </c>
      <c r="N6" s="8">
        <f>WORKDAY(Piano!$J$3,4)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Partecipanti che non rappresentano il mercato</t>
        </is>
      </c>
      <c r="C7" s="6" t="inlineStr">
        <is>
          <t xml:space="preserve">Solo clienti affezionati o colleghi disponibili: risposte gentili che non dicono nulla sugli altri.</t>
        </is>
      </c>
      <c r="D7" s="5" t="inlineStr">
        <is>
          <t xml:space="preserve">Reclutamento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Criteri di selezione scritti dal segmento scelto; anche non clienti e clienti persi; nessuno che conosca il prodotto dall'interno.</t>
        </is>
      </c>
      <c r="L7" s="6" t="inlineStr">
        <is>
          <t xml:space="preserve">Reclutamento di otto partecipanti</t>
        </is>
      </c>
      <c r="M7" s="5" t="inlineStr">
        <is>
          <t xml:space="preserve">Identificato</t>
        </is>
      </c>
      <c r="N7" s="8">
        <f>WORKDAY(Piano!$J$3,8)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Domande che suggeriscono la risposta</t>
        </is>
      </c>
      <c r="C8" s="6" t="inlineStr">
        <is>
          <t xml:space="preserve">«Non sarebbe utile se…?» produce un sì di cortesia, non un'informazione.</t>
        </is>
      </c>
      <c r="D8" s="5" t="inlineStr">
        <is>
          <t xml:space="preserve">Metodo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Domande sui fatti passati; traccia riletta da un collega prima della prima intervista; chi conduce non presenta l'idea.</t>
        </is>
      </c>
      <c r="L8" s="6" t="inlineStr">
        <is>
          <t xml:space="preserve">Traccia dell'intervista; Otto interviste di un'ora</t>
        </is>
      </c>
      <c r="M8" s="5" t="inlineStr">
        <is>
          <t xml:space="preserve">Identificato</t>
        </is>
      </c>
      <c r="N8" s="8">
        <f>WORKDAY(Piano!$J$3,5)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Reclutamento lento</t>
        </is>
      </c>
      <c r="C9" s="6" t="inlineStr">
        <is>
          <t xml:space="preserve">Le interviste slittano di settimane perché nessuno trova il tempo, e la discovery perde il ritmo.</t>
        </is>
      </c>
      <c r="D9" s="5" t="inlineStr">
        <is>
          <t xml:space="preserve">Reclutamento</t>
        </is>
      </c>
      <c r="E9" s="5"/>
      <c r="F9" s="7">
        <v>4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Inviti partiti il primo giorno della fase, un incentivo per il tempo, il doppio dei contatti necessari; i partecipanti al test si cercano già durante le interviste.</t>
        </is>
      </c>
      <c r="L9" s="6" t="inlineStr">
        <is>
          <t xml:space="preserve">Reclutamento di otto partecipanti; Cinque partecipanti per il test</t>
        </is>
      </c>
      <c r="M9" s="5" t="inlineStr">
        <is>
          <t xml:space="preserve">Identificato</t>
        </is>
      </c>
      <c r="N9" s="8">
        <f>WORKDAY(Piano!$J$3,6)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Decisione già presa prima della discovery</t>
        </is>
      </c>
      <c r="C10" s="6" t="inlineStr">
        <is>
          <t xml:space="preserve">La funzione è già promessa a un cliente o voluta dalla direzione: la discovery diventa una formalità e i risultati non contano.</t>
        </is>
      </c>
      <c r="D10" s="5" t="inlineStr">
        <is>
          <t xml:space="preserve">Direzione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Scalare</t>
        </is>
      </c>
      <c r="K10" s="6" t="inlineStr">
        <is>
          <t xml:space="preserve">Criteri per andare avanti e per fermarsi approvati da chi decide, prima di cominciare; se la decisione è già presa, lo si dice apertamente e la discovery si concentra su come costruirla bene.</t>
        </is>
      </c>
      <c r="L10" s="6" t="inlineStr">
        <is>
          <t xml:space="preserve">Criteri per andare avanti e per fermarsi, decisi prima; Riunione di decisione</t>
        </is>
      </c>
      <c r="M10" s="5" t="inlineStr">
        <is>
          <t xml:space="preserve">Identificato</t>
        </is>
      </c>
      <c r="N10" s="8">
        <f>WORKDAY(Piano!$J$3,15)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Prototipo troppo rifinito</t>
        </is>
      </c>
      <c r="C11" s="6" t="inlineStr">
        <is>
          <t xml:space="preserve">Giorni spesi sul prototipo perfetto: ci si affeziona, e i partecipanti commentano i colori invece del flusso.</t>
        </is>
      </c>
      <c r="D11" s="5" t="inlineStr">
        <is>
          <t xml:space="preserve">Prototipo</t>
        </is>
      </c>
      <c r="E11" s="5"/>
      <c r="F11" s="7">
        <v>3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Tempo massimo fissato; fedeltà quanto basta per gli scenari; si prova il flusso, non la grafica.</t>
        </is>
      </c>
      <c r="L11" s="6" t="inlineStr">
        <is>
          <t xml:space="preserve">Prototipo cliccabile della soluzione scelta</t>
        </is>
      </c>
      <c r="M11" s="5" t="inlineStr">
        <is>
          <t xml:space="preserve">Identificato</t>
        </is>
      </c>
      <c r="N11" s="8">
        <f>WORKDAY(Piano!$J$3,18)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Discovery di una nuova funzione: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Sei settimane per decidere se costruire una funzione: assunzioni, interviste, mappa delle opportunità, prototipo, test di usabilità e di valore, decisione.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HYPERLINK("https://keenhour.com/modelli/discovery","Il modello «Discovery di una nuova funzione» nella galleria")</f>
      </c>
    </row>
    <row r="20">
      <c r="B20" s="29">
        <f>HYPERLINK("https://keenhour.com/modelli/discovery/usa","Usa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Discovery di una nuova funzione</dc:title>
  <dc:creator>KeenHour</dc:creator>
  <dc:language>it-IT</dc:language>
</cp:coreProperties>
</file>