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Campagna di lancio di un prodotto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Lancio del prodotto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Preventivo approvato</t>
        </is>
      </c>
      <c r="C6" s="5" t="inlineStr">
        <is>
          <t xml:space="preserve">Strategia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Brief con il cliente: prodotto, data di lancio, budget dei mezzi</t>
        </is>
      </c>
      <c r="C7" s="5" t="inlineStr">
        <is>
          <t xml:space="preserve">Strategia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Prova del prodotto con il team del cliente</t>
        </is>
      </c>
      <c r="C8" s="5" t="inlineStr">
        <is>
          <t xml:space="preserve">Strategia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Mercato e comunicazione dei concorrenti</t>
        </is>
      </c>
      <c r="C9" s="5" t="inlineStr">
        <is>
          <t xml:space="preserve">Strategia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Pubblico: chi compra, chi decide, dove si informa</t>
        </is>
      </c>
      <c r="C10" s="5" t="inlineStr">
        <is>
          <t xml:space="preserve">Strategia</t>
        </is>
      </c>
      <c r="D10" s="8">
        <f>WORKDAY($J$3,3)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Posizionamento e messaggio chiave</t>
        </is>
      </c>
      <c r="C11" s="5" t="inlineStr">
        <is>
          <t xml:space="preserve">Strategia</t>
        </is>
      </c>
      <c r="D11" s="8">
        <f>WORKDAY($J$3,6)</f>
      </c>
      <c r="E11" s="7">
        <v>2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dei canali e ripartizione del budget dei mezzi</t>
        </is>
      </c>
      <c r="C12" s="5" t="inlineStr">
        <is>
          <t xml:space="preserve">Strategia</t>
        </is>
      </c>
      <c r="D12" s="8">
        <f>WORKDAY($J$3,6)</f>
      </c>
      <c r="E12" s="7">
        <v>3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Obiettivi e indicatori del lancio</t>
        </is>
      </c>
      <c r="C13" s="5" t="inlineStr">
        <is>
          <t xml:space="preserve">Strategia</t>
        </is>
      </c>
      <c r="D13" s="8">
        <f>WORKDAY($J$3,8)</f>
      </c>
      <c r="E13" s="7">
        <v>1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Presentazione della strategia al cliente</t>
        </is>
      </c>
      <c r="C14" s="5" t="inlineStr">
        <is>
          <t xml:space="preserve">Strategia</t>
        </is>
      </c>
      <c r="D14" s="8">
        <f>WORKDAY($J$3,9)</f>
      </c>
      <c r="E14" s="7">
        <v>1</v>
      </c>
      <c r="F14" s="12">
        <f>IF(OR(D14="",E14=""),"",WORKDAY(D14,MAX(E14,1)-1))</f>
      </c>
      <c r="G14" s="7" t="inlineStr">
        <is>
          <t xml:space="preserve">7, 8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Strategia approvata</t>
        </is>
      </c>
      <c r="C15" s="5" t="inlineStr">
        <is>
          <t xml:space="preserve">Strategia</t>
        </is>
      </c>
      <c r="D15" s="8">
        <f>WORKDAY($J$3,10)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Tre idee creative</t>
        </is>
      </c>
      <c r="C16" s="5" t="inlineStr">
        <is>
          <t xml:space="preserve">Creatività</t>
        </is>
      </c>
      <c r="D16" s="8">
        <f>WORKDAY($J$3,11)</f>
      </c>
      <c r="E16" s="7">
        <v>5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Presentazione delle idee al cliente</t>
        </is>
      </c>
      <c r="C17" s="5" t="inlineStr">
        <is>
          <t xml:space="preserve">Creatività</t>
        </is>
      </c>
      <c r="D17" s="8">
        <f>WORKDAY($J$3,16)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Idea creativa scelta</t>
        </is>
      </c>
      <c r="C18" s="5" t="inlineStr">
        <is>
          <t xml:space="preserve">Creatività</t>
        </is>
      </c>
      <c r="D18" s="8">
        <f>WORKDAY($J$3,17)</f>
      </c>
      <c r="E18" s="7">
        <v>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Sì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Sviluppo della campagna: immagine, titoli e testi</t>
        </is>
      </c>
      <c r="C19" s="5" t="inlineStr">
        <is>
          <t xml:space="preserve">Creatività</t>
        </is>
      </c>
      <c r="D19" s="8">
        <f>WORKDAY($J$3,18)</f>
      </c>
      <c r="E19" s="7">
        <v>4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Verifica di claim e affermazioni sul prodotto</t>
        </is>
      </c>
      <c r="C20" s="5" t="inlineStr">
        <is>
          <t xml:space="preserve">Creatività</t>
        </is>
      </c>
      <c r="D20" s="8">
        <f>WORKDAY($J$3,18)</f>
      </c>
      <c r="E20" s="7">
        <v>3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Adattamenti per canale</t>
        </is>
      </c>
      <c r="C21" s="5" t="inlineStr">
        <is>
          <t xml:space="preserve">Creatività</t>
        </is>
      </c>
      <c r="D21" s="8">
        <f>WORKDAY($J$3,22)</f>
      </c>
      <c r="E21" s="7">
        <v>6</v>
      </c>
      <c r="F21" s="12">
        <f>IF(OR(D21="",E21=""),"",WORKDAY(D21,MAX(E21,1)-1))</f>
      </c>
      <c r="G21" s="7" t="inlineStr">
        <is>
          <t xml:space="preserve">14, 15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Formati per i social: quadrati, verticali, storie</t>
        </is>
      </c>
      <c r="C22" s="5" t="inlineStr">
        <is>
          <t xml:space="preserve">Creatività</t>
        </is>
      </c>
      <c r="D22" s="8">
        <f>WORKDAY($J$3,22)</f>
      </c>
      <c r="E22" s="7">
        <v>4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Annunci per la pubblicità online</t>
        </is>
      </c>
      <c r="C23" s="5" t="inlineStr">
        <is>
          <t xml:space="preserve">Creatività</t>
        </is>
      </c>
      <c r="D23" s="8">
        <f>WORKDAY($J$3,22)</f>
      </c>
      <c r="E23" s="7">
        <v>3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Email ai clienti e ai rivenditori</t>
        </is>
      </c>
      <c r="C24" s="5" t="inlineStr">
        <is>
          <t xml:space="preserve">Creatività</t>
        </is>
      </c>
      <c r="D24" s="8">
        <f>WORKDAY($J$3,24)</f>
      </c>
      <c r="E24" s="7">
        <v>2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Materiali per i punti vendita</t>
        </is>
      </c>
      <c r="C25" s="5" t="inlineStr">
        <is>
          <t xml:space="preserve">Creatività</t>
        </is>
      </c>
      <c r="D25" s="8">
        <f>WORKDAY($J$3,23)</f>
      </c>
      <c r="E25" s="7">
        <v>4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Cartella stampa</t>
        </is>
      </c>
      <c r="C26" s="5" t="inlineStr">
        <is>
          <t xml:space="preserve">Creatività</t>
        </is>
      </c>
      <c r="D26" s="8">
        <f>WORKDAY($J$3,25)</f>
      </c>
      <c r="E26" s="7">
        <v>3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Il cliente approva i materiali</t>
        </is>
      </c>
      <c r="C27" s="5" t="inlineStr">
        <is>
          <t xml:space="preserve">Creatività</t>
        </is>
      </c>
      <c r="D27" s="8">
        <f>WORKDAY($J$3,28)</f>
      </c>
      <c r="E27" s="7">
        <v>2</v>
      </c>
      <c r="F27" s="12">
        <f>IF(OR(D27="",E27=""),"",WORKDAY(D27,MAX(E27,1)-1))</f>
      </c>
      <c r="G27" s="7" t="inlineStr">
        <is>
          <t xml:space="preserve">16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Materiali approvati</t>
        </is>
      </c>
      <c r="C28" s="5" t="inlineStr">
        <is>
          <t xml:space="preserve">Creatività</t>
        </is>
      </c>
      <c r="D28" s="8">
        <f>WORKDAY($J$3,29)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Prenotazione degli spazi pubblicitari</t>
        </is>
      </c>
      <c r="C29" s="5" t="inlineStr">
        <is>
          <t xml:space="preserve">Produzione</t>
        </is>
      </c>
      <c r="D29" s="8">
        <f>WORKDAY($J$3,11)</f>
      </c>
      <c r="E29" s="7">
        <v>8</v>
      </c>
      <c r="F29" s="12">
        <f>IF(OR(D29="",E29=""),"",WORKDAY(D29,MAX(E29,1)-1))</f>
      </c>
      <c r="G29" s="7" t="inlineStr">
        <is>
          <t xml:space="preserve">10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Selezione dei creator e accordi</t>
        </is>
      </c>
      <c r="C30" s="5" t="inlineStr">
        <is>
          <t xml:space="preserve">Produzione</t>
        </is>
      </c>
      <c r="D30" s="8">
        <f>WORKDAY($J$3,18)</f>
      </c>
      <c r="E30" s="7">
        <v>10</v>
      </c>
      <c r="F30" s="12">
        <f>IF(OR(D30="",E30=""),"",WORKDAY(D30,MAX(E30,1)-1))</f>
      </c>
      <c r="G30" s="7" t="inlineStr">
        <is>
          <t xml:space="preserve">13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Concorso a premi, se previsto</t>
        </is>
      </c>
      <c r="C31" s="5" t="inlineStr">
        <is>
          <t xml:space="preserve">Produzione</t>
        </is>
      </c>
      <c r="D31" s="8">
        <f>WORKDAY($J$3,18)</f>
      </c>
      <c r="E31" s="7">
        <v>5</v>
      </c>
      <c r="F31" s="12">
        <f>IF(OR(D31="",E31=""),"",WORKDAY(D31,MAX(E31,1)-1))</f>
      </c>
      <c r="G31" s="7" t="inlineStr">
        <is>
          <t xml:space="preserve">13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Preproduzione: piano di ripresa, location, modelli e liberatorie</t>
        </is>
      </c>
      <c r="C32" s="5" t="inlineStr">
        <is>
          <t xml:space="preserve">Produzione</t>
        </is>
      </c>
      <c r="D32" s="8">
        <f>WORKDAY($J$3,18)</f>
      </c>
      <c r="E32" s="7">
        <v>5</v>
      </c>
      <c r="F32" s="12">
        <f>IF(OR(D32="",E32=""),"",WORKDAY(D32,MAX(E32,1)-1))</f>
      </c>
      <c r="G32" s="7" t="inlineStr">
        <is>
          <t xml:space="preserve">13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Giornate di ripresa foto e video</t>
        </is>
      </c>
      <c r="C33" s="5" t="inlineStr">
        <is>
          <t xml:space="preserve">Produzione</t>
        </is>
      </c>
      <c r="D33" s="8">
        <f>WORKDAY($J$3,23)</f>
      </c>
      <c r="E33" s="7">
        <v>2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Montaggio, colore, musica e ritocco</t>
        </is>
      </c>
      <c r="C34" s="5" t="inlineStr">
        <is>
          <t xml:space="preserve">Produzione</t>
        </is>
      </c>
      <c r="D34" s="8">
        <f>WORKDAY($J$3,25)</f>
      </c>
      <c r="E34" s="7">
        <v>7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Comunicato stampa ed elenco dei giornalisti</t>
        </is>
      </c>
      <c r="C35" s="5" t="inlineStr">
        <is>
          <t xml:space="preserve">Produzione</t>
        </is>
      </c>
      <c r="D35" s="8">
        <f>WORKDAY($J$3,22)</f>
      </c>
      <c r="E35" s="7">
        <v>8</v>
      </c>
      <c r="F35" s="12">
        <f>IF(OR(D35="",E35=""),"",WORKDAY(D35,MAX(E35,1)-1))</f>
      </c>
      <c r="G35" s="7" t="inlineStr">
        <is>
          <t xml:space="preserve">13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Esecutivi di stampa e prove colore</t>
        </is>
      </c>
      <c r="C36" s="5" t="inlineStr">
        <is>
          <t xml:space="preserve">Produzione</t>
        </is>
      </c>
      <c r="D36" s="8">
        <f>WORKDAY($J$3,30)</f>
      </c>
      <c r="E36" s="7">
        <v>2</v>
      </c>
      <c r="F36" s="12">
        <f>IF(OR(D36="",E36=""),"",WORKDAY(D36,MAX(E36,1)-1))</f>
      </c>
      <c r="G36" s="7" t="inlineStr">
        <is>
          <t xml:space="preserve">23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Stampa e consegna dei materiali ai punti vendita</t>
        </is>
      </c>
      <c r="C37" s="5" t="inlineStr">
        <is>
          <t xml:space="preserve">Produzione</t>
        </is>
      </c>
      <c r="D37" s="8">
        <f>WORKDAY($J$3,32)</f>
      </c>
      <c r="E37" s="7">
        <v>5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Campagne online configurate con il tracciamento</t>
        </is>
      </c>
      <c r="C38" s="5" t="inlineStr">
        <is>
          <t xml:space="preserve">Produzione</t>
        </is>
      </c>
      <c r="D38" s="8">
        <f>WORKDAY($J$3,32)</f>
      </c>
      <c r="E38" s="7">
        <v>4</v>
      </c>
      <c r="F38" s="12">
        <f>IF(OR(D38="",E38=""),"",WORKDAY(D38,MAX(E38,1)-1))</f>
      </c>
      <c r="G38" s="7" t="inlineStr">
        <is>
          <t xml:space="preserve">23, 29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Materiali pronti per il lancio</t>
        </is>
      </c>
      <c r="C39" s="5" t="inlineStr">
        <is>
          <t xml:space="preserve">Produzione</t>
        </is>
      </c>
      <c r="D39" s="8">
        <f>WORKDAY($J$3,36)</f>
      </c>
      <c r="E39" s="7">
        <v>0</v>
      </c>
      <c r="F39" s="12">
        <f>IF(OR(D39="",E39=""),"",WORKDAY(D39,MAX(E39,1)-1))</f>
      </c>
      <c r="G39" s="7" t="inlineStr">
        <is>
          <t xml:space="preserve">33, 32, 30, 25, 24, 26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Controllo finale prima del lancio</t>
        </is>
      </c>
      <c r="C40" s="5" t="inlineStr">
        <is>
          <t xml:space="preserve">Lancio</t>
        </is>
      </c>
      <c r="D40" s="8">
        <f>WORKDAY($J$3,37)</f>
      </c>
      <c r="E40" s="7">
        <v>1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Invio del comunicato e dei campioni alla stampa</t>
        </is>
      </c>
      <c r="C41" s="5" t="inlineStr">
        <is>
          <t xml:space="preserve">Lancio</t>
        </is>
      </c>
      <c r="D41" s="8">
        <f>WORKDAY($J$3,37)</f>
      </c>
      <c r="E41" s="7">
        <v>1</v>
      </c>
      <c r="F41" s="12">
        <f>IF(OR(D41="",E41=""),"",WORKDAY(D41,MAX(E41,1)-1))</f>
      </c>
      <c r="G41" s="7" t="inlineStr">
        <is>
          <t xml:space="preserve">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Giornata del lancio: messa in onda e presidio</t>
        </is>
      </c>
      <c r="C42" s="5" t="inlineStr">
        <is>
          <t xml:space="preserve">Lancio</t>
        </is>
      </c>
      <c r="D42" s="8">
        <f>WORKDAY($J$3,38)</f>
      </c>
      <c r="E42" s="7">
        <v>1</v>
      </c>
      <c r="F42" s="12">
        <f>IF(OR(D42="",E42=""),"",WORKDAY(D42,MAX(E42,1)-1))</f>
      </c>
      <c r="G42" s="7" t="inlineStr">
        <is>
          <t xml:space="preserve">35, 36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Prodotto lanciato</t>
        </is>
      </c>
      <c r="C43" s="5" t="inlineStr">
        <is>
          <t xml:space="preserve">Lancio</t>
        </is>
      </c>
      <c r="D43" s="8">
        <f>WORKDAY($J$3,38)</f>
      </c>
      <c r="E43" s="7">
        <v>0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Risposte a commenti e messaggi</t>
        </is>
      </c>
      <c r="C44" s="5" t="inlineStr">
        <is>
          <t xml:space="preserve">Lancio</t>
        </is>
      </c>
      <c r="D44" s="8">
        <f>WORKDAY($J$3,39)</f>
      </c>
      <c r="E44" s="7">
        <v>8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Ottimizzazione degli annunci</t>
        </is>
      </c>
      <c r="C45" s="5" t="inlineStr">
        <is>
          <t xml:space="preserve">Lancio</t>
        </is>
      </c>
      <c r="D45" s="8">
        <f>WORKDAY($J$3,39)</f>
      </c>
      <c r="E45" s="7">
        <v>8</v>
      </c>
      <c r="F45" s="12">
        <f>IF(OR(D45="",E45=""),"",WORKDAY(D45,MAX(E45,1)-1))</f>
      </c>
      <c r="G45" s="7" t="inlineStr">
        <is>
          <t xml:space="preserve">38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Uscite sulla stampa e rassegna</t>
        </is>
      </c>
      <c r="C46" s="5" t="inlineStr">
        <is>
          <t xml:space="preserve">Lancio</t>
        </is>
      </c>
      <c r="D46" s="8">
        <f>WORKDAY($J$3,39)</f>
      </c>
      <c r="E46" s="7">
        <v>8</v>
      </c>
      <c r="F46" s="12">
        <f>IF(OR(D46="",E46=""),"",WORKDAY(D46,MAX(E46,1)-1))</f>
      </c>
      <c r="G46" s="7" t="inlineStr">
        <is>
          <t xml:space="preserve">38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Contenuti dei creator pubblicati e verificati</t>
        </is>
      </c>
      <c r="C47" s="5" t="inlineStr">
        <is>
          <t xml:space="preserve">Lancio</t>
        </is>
      </c>
      <c r="D47" s="8">
        <f>WORKDAY($J$3,39)</f>
      </c>
      <c r="E47" s="7">
        <v>6</v>
      </c>
      <c r="F47" s="12">
        <f>IF(OR(D47="",E47=""),"",WORKDAY(D47,MAX(E47,1)-1))</f>
      </c>
      <c r="G47" s="7" t="inlineStr">
        <is>
          <t xml:space="preserve">38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Dati di partenza degli indicatori</t>
        </is>
      </c>
      <c r="C48" s="5" t="inlineStr">
        <is>
          <t xml:space="preserve">Misura</t>
        </is>
      </c>
      <c r="D48" s="8">
        <f>WORKDAY($J$3,11)</f>
      </c>
      <c r="E48" s="7">
        <v>2</v>
      </c>
      <c r="F48" s="12">
        <f>IF(OR(D48="",E48=""),"",WORKDAY(D48,MAX(E48,1)-1))</f>
      </c>
      <c r="G48" s="7" t="inlineStr">
        <is>
          <t xml:space="preserve">10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Raccolta dei dati di canali, sito e vendite</t>
        </is>
      </c>
      <c r="C49" s="5" t="inlineStr">
        <is>
          <t xml:space="preserve">Misura</t>
        </is>
      </c>
      <c r="D49" s="8">
        <f>WORKDAY($J$3,47)</f>
      </c>
      <c r="E49" s="7">
        <v>1</v>
      </c>
      <c r="F49" s="12">
        <f>IF(OR(D49="",E49=""),"",WORKDAY(D49,MAX(E49,1)-1))</f>
      </c>
      <c r="G49" s="7" t="inlineStr">
        <is>
          <t xml:space="preserve">39, 40, 41, 42, 43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Report dei primi risultati</t>
        </is>
      </c>
      <c r="C50" s="5" t="inlineStr">
        <is>
          <t xml:space="preserve">Misura</t>
        </is>
      </c>
      <c r="D50" s="8">
        <f>WORKDAY($J$3,48)</f>
      </c>
      <c r="E50" s="7">
        <v>1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Presentazione dei primi risultati al cliente</t>
        </is>
      </c>
      <c r="C51" s="5" t="inlineStr">
        <is>
          <t xml:space="preserve">Misura</t>
        </is>
      </c>
      <c r="D51" s="8">
        <f>WORKDAY($J$3,49)</f>
      </c>
      <c r="E51" s="7">
        <v>1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Report del lancio consegnato</t>
        </is>
      </c>
      <c r="C52" s="5" t="inlineStr">
        <is>
          <t xml:space="preserve">Misura</t>
        </is>
      </c>
      <c r="D52" s="8">
        <f>WORKDAY($J$3,49)</f>
      </c>
      <c r="E52" s="7">
        <v>0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Sì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Lancio del prodotto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La data di lancio si sposta</t>
        </is>
      </c>
      <c r="C6" s="6" t="inlineStr">
        <is>
          <t xml:space="preserve">Il prodotto non è pronto: certificazioni, scorte o confezioni in ritardo. Spazi prenotati e materiali stampati con la data restano senza prodotto.</t>
        </is>
      </c>
      <c r="D6" s="5" t="inlineStr">
        <is>
          <t xml:space="preserve">Cliente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Data di riserva nel brief; penali per lo spostamento degli spazi conosciute prima di prenotare; nessuna data stampata sui materiali che possono farne a meno.</t>
        </is>
      </c>
      <c r="L6" s="6" t="inlineStr">
        <is>
          <t xml:space="preserve">Brief con il cliente: prodotto, data di lancio, budget dei mezzi; Prenotazione degli spazi pubblicitari</t>
        </is>
      </c>
      <c r="M6" s="5" t="inlineStr">
        <is>
          <t xml:space="preserve">Identificato</t>
        </is>
      </c>
      <c r="N6" s="8">
        <f>WORKDAY(Piano!$J$3,18)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Approvazioni lente o con troppi decisori</t>
        </is>
      </c>
      <c r="C7" s="6" t="inlineStr">
        <is>
          <t xml:space="preserve">Marketing, vendite e direzione commentano in momenti diversi: le idee tornano indietro e la produzione si comprime.</t>
        </is>
      </c>
      <c r="D7" s="5" t="inlineStr">
        <is>
          <t xml:space="preserve">Cliente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Chi decide è scritto nel brief; presentazioni con tutti i decisori nella stessa riunione; un giorno fisso per i commenti.</t>
        </is>
      </c>
      <c r="L7" s="6" t="inlineStr">
        <is>
          <t xml:space="preserve">Presentazione delle idee al cliente; Il cliente approva i materiali</t>
        </is>
      </c>
      <c r="M7" s="5" t="inlineStr">
        <is>
          <t xml:space="preserve">Identificato</t>
        </is>
      </c>
      <c r="N7" s="8">
        <f>WORKDAY(Piano!$J$3,16)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Affermazioni sul prodotto che non si possono dimostrare</t>
        </is>
      </c>
      <c r="C8" s="6" t="inlineStr">
        <is>
          <t xml:space="preserve">Un claim superlativo o ambientale senza prove: segnalazione all'Istituto dell'autodisciplina o all'Autorità garante della concorrenza e del mercato, e campagna da ritirare.</t>
        </is>
      </c>
      <c r="D8" s="5" t="inlineStr">
        <is>
          <t xml:space="preserve">Legale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Verifica dei claim prima delle versioni per i canali; ogni affermazione con la sua prova nella cartella del progetto.</t>
        </is>
      </c>
      <c r="L8" s="6" t="inlineStr">
        <is>
          <t xml:space="preserve">Verifica di claim e affermazioni sul prodotto</t>
        </is>
      </c>
      <c r="M8" s="5" t="inlineStr">
        <is>
          <t xml:space="preserve">Identificato</t>
        </is>
      </c>
      <c r="N8" s="8">
        <f>WORKDAY(Piano!$J$3,18)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Spazi pubblicitari esauriti o più cari del previsto</t>
        </is>
      </c>
      <c r="C9" s="6" t="inlineStr">
        <is>
          <t xml:space="preserve">Nei periodi affollati gli spazi migliori sono già venduti e le aste online costano di più.</t>
        </is>
      </c>
      <c r="D9" s="5" t="inlineStr">
        <is>
          <t xml:space="preserve">Media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Prenotazione appena approvata la strategia; un canale alternativo già indicato nel piano dei canali.</t>
        </is>
      </c>
      <c r="L9" s="6" t="inlineStr">
        <is>
          <t xml:space="preserve">Prenotazione degli spazi pubblicitari</t>
        </is>
      </c>
      <c r="M9" s="5" t="inlineStr">
        <is>
          <t xml:space="preserve">Identificato</t>
        </is>
      </c>
      <c r="N9" s="8">
        <f>WORKDAY(Piano!$J$3,12)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Riprese che saltano</t>
        </is>
      </c>
      <c r="C10" s="6" t="inlineStr">
        <is>
          <t xml:space="preserve">Maltempo, prototipo non pronto, un modello che non si presenta: la giornata va rifatta e la postproduzione si accorcia.</t>
        </is>
      </c>
      <c r="D10" s="5" t="inlineStr">
        <is>
          <t xml:space="preserve">Produzione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Data di riserva bloccata con la troupe; prodotti di scorta; un'alternativa al chiuso per le scene all'aperto.</t>
        </is>
      </c>
      <c r="L10" s="6" t="inlineStr">
        <is>
          <t xml:space="preserve">Preproduzione: piano di ripresa, location, modelli e liberatorie; Giornate di ripresa foto e video</t>
        </is>
      </c>
      <c r="M10" s="5" t="inlineStr">
        <is>
          <t xml:space="preserve">Identificato</t>
        </is>
      </c>
      <c r="N10" s="8">
        <f>WORKDAY(Piano!$J$3,22)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Materiali per i punti vendita in ritardo</t>
        </is>
      </c>
      <c r="C11" s="6" t="inlineStr">
        <is>
          <t xml:space="preserve">Esecutivi corretti all'ultimo o stampa lenta: i negozi espongono il prodotto senza materiali, o li ricevono dopo il lancio.</t>
        </is>
      </c>
      <c r="D11" s="5" t="inlineStr">
        <is>
          <t xml:space="preserve">Produzione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Formati dei punti vendita approvati per primi; tipografia scelta con i tempi scritti; spedizione ai negozi controllata pezzo per pezzo.</t>
        </is>
      </c>
      <c r="L11" s="6" t="inlineStr">
        <is>
          <t xml:space="preserve">Esecutivi di stampa e prove colore; Stampa e consegna dei materiali ai punti vendita</t>
        </is>
      </c>
      <c r="M11" s="5" t="inlineStr">
        <is>
          <t xml:space="preserve">Identificato</t>
        </is>
      </c>
      <c r="N11" s="8">
        <f>WORKDAY(Piano!$J$3,30)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Commenti negativi nei primi giorni</t>
        </is>
      </c>
      <c r="C12" s="6" t="inlineStr">
        <is>
          <t xml:space="preserve">Prezzo, difetti o un messaggio frainteso accendono le discussioni: senza risposte pronte il lancio diventa una crisi.</t>
        </is>
      </c>
      <c r="D12" s="5" t="inlineStr">
        <is>
          <t xml:space="preserve">Reputazione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Domande e risposte preparate con il cliente; chi risponde e in quanto tempo; quando si passa la discussione al cliente.</t>
        </is>
      </c>
      <c r="L12" s="6" t="inlineStr">
        <is>
          <t xml:space="preserve">Risposte a commenti e messaggi; Controllo finale prima del lancio</t>
        </is>
      </c>
      <c r="M12" s="5" t="inlineStr">
        <is>
          <t xml:space="preserve">Identificato</t>
        </is>
      </c>
      <c r="N12" s="8">
        <f>WORKDAY(Piano!$J$3,38)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Campagna di lancio di un prodotto: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prodotto lanciato su più canali: strategia, idee creative, riprese, materiali per negozi e stampa, giorno del lancio, primi risultati.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HYPERLINK("https://keenhour.com/modelli/lancio-prodotto","Il modello «Campagna di lancio di un prodotto» nella galleria")</f>
      </c>
    </row>
    <row r="20">
      <c r="B20" s="29">
        <f>HYPERLINK("https://keenhour.com/modelli/lancio-prodotto/usa","Usa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Campagna di lancio di un prodotto</dc:title>
  <dc:creator>KeenHour</dc:creator>
  <dc:language>it-IT</dc:language>
</cp:coreProperties>
</file>