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Manutenzione evolutiva a monte ore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Manutenzione a monte ore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Inizio del mese di manutenzione</t>
        </is>
      </c>
      <c r="C6" s="5" t="inlineStr">
        <is>
          <t xml:space="preserve">Richieste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Pianificazione del mese con il referente del cliente</t>
        </is>
      </c>
      <c r="C7" s="5" t="inlineStr">
        <is>
          <t xml:space="preserve">Richieste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Smistamento quotidiano delle richieste in arrivo</t>
        </is>
      </c>
      <c r="C8" s="5" t="inlineStr">
        <is>
          <t xml:space="preserve">Richieste</t>
        </is>
      </c>
      <c r="D8" s="8">
        <f>WORKDAY($J$3,1)</f>
      </c>
      <c r="E8" s="7">
        <v>17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Analisi e stima delle richieste evolutive</t>
        </is>
      </c>
      <c r="C9" s="5" t="inlineStr">
        <is>
          <t xml:space="preserve">Richieste</t>
        </is>
      </c>
      <c r="D9" s="8">
        <f>WORKDAY($J$3,2)</f>
      </c>
      <c r="E9" s="7">
        <v>5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Il cliente approva le stime delle evolutive</t>
        </is>
      </c>
      <c r="C10" s="5" t="inlineStr">
        <is>
          <t xml:space="preserve">Richieste</t>
        </is>
      </c>
      <c r="D10" s="8">
        <f>WORKDAY($J$3,7)</f>
      </c>
      <c r="E10" s="7">
        <v>3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Evolutive del mese approvate</t>
        </is>
      </c>
      <c r="C11" s="5" t="inlineStr">
        <is>
          <t xml:space="preserve">Richieste</t>
        </is>
      </c>
      <c r="D11" s="8">
        <f>WORKDAY($J$3,9)</f>
      </c>
      <c r="E11" s="7">
        <v>0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Sì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Correzione dei difetti segnalati</t>
        </is>
      </c>
      <c r="C12" s="5" t="inlineStr">
        <is>
          <t xml:space="preserve">Sviluppo</t>
        </is>
      </c>
      <c r="D12" s="8">
        <f>WORKDAY($J$3,1)</f>
      </c>
      <c r="E12" s="7">
        <v>14</v>
      </c>
      <c r="F12" s="12">
        <f>IF(OR(D12="",E12=""),"",WORKDAY(D12,MAX(E12,1)-1))</f>
      </c>
      <c r="G12" s="7" t="inlineStr">
        <is>
          <t xml:space="preserve">1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Aggiornamenti di sicurezza di librerie, componenti e piattaforma</t>
        </is>
      </c>
      <c r="C13" s="5" t="inlineStr">
        <is>
          <t xml:space="preserve">Sviluppo</t>
        </is>
      </c>
      <c r="D13" s="8">
        <f>WORKDAY($J$3,3)</f>
      </c>
      <c r="E13" s="7">
        <v>6</v>
      </c>
      <c r="F13" s="12">
        <f>IF(OR(D13="",E13=""),"",WORKDAY(D13,MAX(E13,1)-1))</f>
      </c>
      <c r="G13" s="7" t="inlineStr">
        <is>
          <t xml:space="preserve">2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Adeguamenti a servizi esterni, specifiche e versioni dei sistemi</t>
        </is>
      </c>
      <c r="C14" s="5" t="inlineStr">
        <is>
          <t xml:space="preserve">Sviluppo</t>
        </is>
      </c>
      <c r="D14" s="8">
        <f>WORKDAY($J$3,3)</f>
      </c>
      <c r="E14" s="7">
        <v>8</v>
      </c>
      <c r="F14" s="12">
        <f>IF(OR(D14="",E14=""),"",WORKDAY(D14,MAX(E14,1)-1))</f>
      </c>
      <c r="G14" s="7" t="inlineStr">
        <is>
          <t xml:space="preserve">2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Sviluppo delle evolutive approvate</t>
        </is>
      </c>
      <c r="C15" s="5" t="inlineStr">
        <is>
          <t xml:space="preserve">Sviluppo</t>
        </is>
      </c>
      <c r="D15" s="8">
        <f>WORKDAY($J$3,10)</f>
      </c>
      <c r="E15" s="7">
        <v>5</v>
      </c>
      <c r="F15" s="12">
        <f>IF(OR(D15="",E15=""),"",WORKDAY(D15,MAX(E15,1)-1))</f>
      </c>
      <c r="G15" s="7" t="inlineStr">
        <is>
          <t xml:space="preserve">6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Revisione del codice delle modifiche del mese</t>
        </is>
      </c>
      <c r="C16" s="5" t="inlineStr">
        <is>
          <t xml:space="preserve">Sviluppo</t>
        </is>
      </c>
      <c r="D16" s="8">
        <f>WORKDAY($J$3,11)</f>
      </c>
      <c r="E16" s="7">
        <v>5</v>
      </c>
      <c r="F16" s="12">
        <f>IF(OR(D16="",E16=""),"",WORKDAY(D16,MAX(E16,1)-1))</f>
      </c>
      <c r="G16" s="7" t="inlineStr">
        <is>
          <t xml:space="preserve">6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Supporto agli utenti del cliente</t>
        </is>
      </c>
      <c r="C17" s="5" t="inlineStr">
        <is>
          <t xml:space="preserve">Sviluppo</t>
        </is>
      </c>
      <c r="D17" s="8">
        <f>WORKDAY($J$3,1)</f>
      </c>
      <c r="E17" s="7">
        <v>17</v>
      </c>
      <c r="F17" s="12">
        <f>IF(OR(D17="",E17=""),"",WORKDAY(D17,MAX(E17,1)-1))</f>
      </c>
      <c r="G17" s="7" t="inlineStr">
        <is>
          <t xml:space="preserve">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Test di regressione in ambiente di collaudo</t>
        </is>
      </c>
      <c r="C18" s="5" t="inlineStr">
        <is>
          <t xml:space="preserve">Rilascio</t>
        </is>
      </c>
      <c r="D18" s="8">
        <f>WORKDAY($J$3,15)</f>
      </c>
      <c r="E18" s="7">
        <v>1</v>
      </c>
      <c r="F18" s="12">
        <f>IF(OR(D18="",E18=""),"",WORKDAY(D18,MAX(E18,1)-1))</f>
      </c>
      <c r="G18" s="7" t="inlineStr">
        <is>
          <t xml:space="preserve">10, 7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Note di rilascio per il cliente</t>
        </is>
      </c>
      <c r="C19" s="5" t="inlineStr">
        <is>
          <t xml:space="preserve">Rilascio</t>
        </is>
      </c>
      <c r="D19" s="8">
        <f>WORKDAY($J$3,15)</f>
      </c>
      <c r="E19" s="7">
        <v>2</v>
      </c>
      <c r="F19" s="12">
        <f>IF(OR(D19="",E19=""),"",WORKDAY(D19,MAX(E19,1)-1))</f>
      </c>
      <c r="G19" s="7" t="inlineStr">
        <is>
          <t xml:space="preserve">10, 7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Collaudo del cliente in ambiente di prova</t>
        </is>
      </c>
      <c r="C20" s="5" t="inlineStr">
        <is>
          <t xml:space="preserve">Rilascio</t>
        </is>
      </c>
      <c r="D20" s="8">
        <f>WORKDAY($J$3,16)</f>
      </c>
      <c r="E20" s="7">
        <v>1</v>
      </c>
      <c r="F20" s="12">
        <f>IF(OR(D20="",E20=""),"",WORKDAY(D20,MAX(E20,1)-1))</f>
      </c>
      <c r="G20" s="7" t="inlineStr">
        <is>
          <t xml:space="preserve">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Rilascio in produzione nella finestra concordata</t>
        </is>
      </c>
      <c r="C21" s="5" t="inlineStr">
        <is>
          <t xml:space="preserve">Rilascio</t>
        </is>
      </c>
      <c r="D21" s="8">
        <f>WORKDAY($J$3,17)</f>
      </c>
      <c r="E21" s="7">
        <v>1</v>
      </c>
      <c r="F21" s="12">
        <f>IF(OR(D21="",E21=""),"",WORKDAY(D21,MAX(E21,1)-1))</f>
      </c>
      <c r="G21" s="7" t="inlineStr">
        <is>
          <t xml:space="preserve">15, 14, 11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Versione del mese in produzione</t>
        </is>
      </c>
      <c r="C22" s="5" t="inlineStr">
        <is>
          <t xml:space="preserve">Rilascio</t>
        </is>
      </c>
      <c r="D22" s="8">
        <f>WORKDAY($J$3,17)</f>
      </c>
      <c r="E22" s="7">
        <v>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Verifica del giorno dopo: errori e segnalazioni</t>
        </is>
      </c>
      <c r="C23" s="5" t="inlineStr">
        <is>
          <t xml:space="preserve">Rendiconto</t>
        </is>
      </c>
      <c r="D23" s="8">
        <f>WORKDAY($J$3,18)</f>
      </c>
      <c r="E23" s="7">
        <v>1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Rendiconto delle ore per richiesta e saldo del monte ore</t>
        </is>
      </c>
      <c r="C24" s="5" t="inlineStr">
        <is>
          <t xml:space="preserve">Rendiconto</t>
        </is>
      </c>
      <c r="D24" s="8">
        <f>WORKDAY($J$3,18)</f>
      </c>
      <c r="E24" s="7">
        <v>1</v>
      </c>
      <c r="F24" s="12">
        <f>IF(OR(D24="",E24=""),"",WORKDAY(D24,MAX(E24,1)-1))</f>
      </c>
      <c r="G24" s="7" t="inlineStr">
        <is>
          <t xml:space="preserve">17, 3, 12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Riunione mensile con il cliente</t>
        </is>
      </c>
      <c r="C25" s="5" t="inlineStr">
        <is>
          <t xml:space="preserve">Rendiconto</t>
        </is>
      </c>
      <c r="D25" s="8">
        <f>WORKDAY($J$3,19)</f>
      </c>
      <c r="E25" s="7">
        <v>1</v>
      </c>
      <c r="F25" s="12">
        <f>IF(OR(D25="",E25=""),"",WORKDAY(D25,MAX(E25,1)-1))</f>
      </c>
      <c r="G25" s="7" t="inlineStr">
        <is>
          <t xml:space="preserve">19, 18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Dati per la fattura del mese</t>
        </is>
      </c>
      <c r="C26" s="5" t="inlineStr">
        <is>
          <t xml:space="preserve">Rendiconto</t>
        </is>
      </c>
      <c r="D26" s="8">
        <f>WORKDAY($J$3,19)</f>
      </c>
      <c r="E26" s="7">
        <v>1</v>
      </c>
      <c r="F26" s="12">
        <f>IF(OR(D26="",E26=""),"",WORKDAY(D26,MAX(E26,1)-1))</f>
      </c>
      <c r="G26" s="7" t="inlineStr">
        <is>
          <t xml:space="preserve">19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Mese chiuso e rendiconto approvato</t>
        </is>
      </c>
      <c r="C27" s="5" t="inlineStr">
        <is>
          <t xml:space="preserve">Rendiconto</t>
        </is>
      </c>
      <c r="D27" s="8">
        <f>WORKDAY($J$3,19)</f>
      </c>
      <c r="E27" s="7">
        <v>0</v>
      </c>
      <c r="F27" s="12">
        <f>IF(OR(D27="",E27=""),"",WORKDAY(D27,MAX(E27,1)-1))</f>
      </c>
      <c r="G27" s="7" t="inlineStr">
        <is>
          <t xml:space="preserve">20, 21</t>
        </is>
      </c>
      <c r="H27" s="7" t="inlineStr">
        <is>
          <t xml:space="preserve">Sì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/>
      <c r="C28" s="5"/>
      <c r="D28" s="8"/>
      <c r="E28" s="7"/>
      <c r="F28" s="12">
        <f>IF(OR(D28="",E28=""),"",WORKDAY(D28,MAX(E28,1)-1))</f>
      </c>
      <c r="G28" s="7"/>
      <c r="H28" s="7"/>
      <c r="I28" s="9"/>
      <c r="J28" s="8"/>
      <c r="K28" s="11">
        <f>IF(OR(F28="",J28=""),"",F28-J28)</f>
      </c>
    </row>
    <row r="29">
      <c r="A29" s="11">
        <f>IF(B29="","",ROW()-5)</f>
      </c>
      <c r="B29" s="6"/>
      <c r="C29" s="5"/>
      <c r="D29" s="8"/>
      <c r="E29" s="7"/>
      <c r="F29" s="12">
        <f>IF(OR(D29="",E29=""),"",WORKDAY(D29,MAX(E29,1)-1))</f>
      </c>
      <c r="G29" s="7"/>
      <c r="H29" s="7"/>
      <c r="I29" s="9"/>
      <c r="J29" s="8"/>
      <c r="K29" s="11">
        <f>IF(OR(F29="",J29=""),"",F29-J29)</f>
      </c>
    </row>
    <row r="30">
      <c r="A30" s="11">
        <f>IF(B30="","",ROW()-5)</f>
      </c>
      <c r="B30" s="6"/>
      <c r="C30" s="5"/>
      <c r="D30" s="8"/>
      <c r="E30" s="7"/>
      <c r="F30" s="12">
        <f>IF(OR(D30="",E30=""),"",WORKDAY(D30,MAX(E30,1)-1))</f>
      </c>
      <c r="G30" s="7"/>
      <c r="H30" s="7"/>
      <c r="I30" s="9"/>
      <c r="J30" s="8"/>
      <c r="K30" s="11">
        <f>IF(OR(F30="",J30=""),"",F30-J30)</f>
      </c>
    </row>
    <row r="31">
      <c r="A31" s="11">
        <f>IF(B31="","",ROW()-5)</f>
      </c>
      <c r="B31" s="6"/>
      <c r="C31" s="5"/>
      <c r="D31" s="8"/>
      <c r="E31" s="7"/>
      <c r="F31" s="12">
        <f>IF(OR(D31="",E31=""),"",WORKDAY(D31,MAX(E31,1)-1))</f>
      </c>
      <c r="G31" s="7"/>
      <c r="H31" s="7"/>
      <c r="I31" s="9"/>
      <c r="J31" s="8"/>
      <c r="K31" s="11">
        <f>IF(OR(F31="",J31=""),"",F31-J31)</f>
      </c>
    </row>
    <row r="32">
      <c r="A32" s="11">
        <f>IF(B32="","",ROW()-5)</f>
      </c>
      <c r="B32" s="6"/>
      <c r="C32" s="5"/>
      <c r="D32" s="8"/>
      <c r="E32" s="7"/>
      <c r="F32" s="12">
        <f>IF(OR(D32="",E32=""),"",WORKDAY(D32,MAX(E32,1)-1))</f>
      </c>
      <c r="G32" s="7"/>
      <c r="H32" s="7"/>
      <c r="I32" s="9"/>
      <c r="J32" s="8"/>
      <c r="K32" s="11">
        <f>IF(OR(F32="",J32=""),"",F32-J32)</f>
      </c>
    </row>
    <row r="33">
      <c r="A33" s="11">
        <f>IF(B33="","",ROW()-5)</f>
      </c>
      <c r="B33" s="6"/>
      <c r="C33" s="5"/>
      <c r="D33" s="8"/>
      <c r="E33" s="7"/>
      <c r="F33" s="12">
        <f>IF(OR(D33="",E33=""),"",WORKDAY(D33,MAX(E33,1)-1))</f>
      </c>
      <c r="G33" s="7"/>
      <c r="H33" s="7"/>
      <c r="I33" s="9"/>
      <c r="J33" s="8"/>
      <c r="K33" s="11">
        <f>IF(OR(F33="",J33=""),"",F33-J33)</f>
      </c>
    </row>
    <row r="34">
      <c r="A34" s="11">
        <f>IF(B34="","",ROW()-5)</f>
      </c>
      <c r="B34" s="6"/>
      <c r="C34" s="5"/>
      <c r="D34" s="8"/>
      <c r="E34" s="7"/>
      <c r="F34" s="12">
        <f>IF(OR(D34="",E34=""),"",WORKDAY(D34,MAX(E34,1)-1))</f>
      </c>
      <c r="G34" s="7"/>
      <c r="H34" s="7"/>
      <c r="I34" s="9"/>
      <c r="J34" s="8"/>
      <c r="K34" s="11">
        <f>IF(OR(F34="",J34=""),"",F34-J34)</f>
      </c>
    </row>
    <row r="35">
      <c r="A35" s="11">
        <f>IF(B35="","",ROW()-5)</f>
      </c>
      <c r="B35" s="6"/>
      <c r="C35" s="5"/>
      <c r="D35" s="8"/>
      <c r="E35" s="7"/>
      <c r="F35" s="12">
        <f>IF(OR(D35="",E35=""),"",WORKDAY(D35,MAX(E35,1)-1))</f>
      </c>
      <c r="G35" s="7"/>
      <c r="H35" s="7"/>
      <c r="I35" s="9"/>
      <c r="J35" s="8"/>
      <c r="K35" s="11">
        <f>IF(OR(F35="",J35=""),"",F35-J35)</f>
      </c>
    </row>
    <row r="36">
      <c r="A36" s="11">
        <f>IF(B36="","",ROW()-5)</f>
      </c>
      <c r="B36" s="6"/>
      <c r="C36" s="5"/>
      <c r="D36" s="8"/>
      <c r="E36" s="7"/>
      <c r="F36" s="12">
        <f>IF(OR(D36="",E36=""),"",WORKDAY(D36,MAX(E36,1)-1))</f>
      </c>
      <c r="G36" s="7"/>
      <c r="H36" s="7"/>
      <c r="I36" s="9"/>
      <c r="J36" s="8"/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Manutenzione a monte ore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Monte ore esaurito prima della fine del periodo</t>
        </is>
      </c>
      <c r="C6" s="6" t="inlineStr">
        <is>
          <t xml:space="preserve">Le richieste piccole si sommano senza che nessuno guardi il saldo: a metà mese le ore sono finite, e il cliente lo scopre dalla fattura.</t>
        </is>
      </c>
      <c r="D6" s="5" t="inlineStr">
        <is>
          <t xml:space="preserve">Contratto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Saldo comunicato ogni settimana; avviso al cliente quando resta un quarto delle ore; evolutive approvate solo dentro il saldo.</t>
        </is>
      </c>
      <c r="L6" s="6" t="inlineStr">
        <is>
          <t xml:space="preserve">Smistamento quotidiano delle richieste in arrivo; Rendiconto delle ore per richiesta e saldo del monte ore</t>
        </is>
      </c>
      <c r="M6" s="5" t="inlineStr">
        <is>
          <t xml:space="preserve">Identificato</t>
        </is>
      </c>
      <c r="N6" s="8">
        <f>WORKDAY(Piano!$J$3,10)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Urgenze che scavalcano il piano del mese</t>
        </is>
      </c>
      <c r="C7" s="6" t="inlineStr">
        <is>
          <t xml:space="preserve">Ogni richiesta arriva come urgente: le evolutive approvate slittano e il rilascio del mese esce a metà.</t>
        </is>
      </c>
      <c r="D7" s="5" t="inlineStr">
        <is>
          <t xml:space="preserve">Organizzazione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Priorità secondo i livelli di servizio del contratto, non secondo il tono della richiesta; ore di riserva per i bloccanti; lo scambio fra un'urgenza e un'evolutiva lo decide il referente del cliente.</t>
        </is>
      </c>
      <c r="L7" s="6" t="inlineStr">
        <is>
          <t xml:space="preserve">Correzione dei difetti segnalati; Sviluppo delle evolutive approvate</t>
        </is>
      </c>
      <c r="M7" s="5" t="inlineStr">
        <is>
          <t xml:space="preserve">Identificato</t>
        </is>
      </c>
      <c r="N7" s="8">
        <f>WORKDAY(Piano!$J$3,12)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Evolutive presentate come correzioni</t>
        </is>
      </c>
      <c r="C8" s="6" t="inlineStr">
        <is>
          <t xml:space="preserve">Una funzione nuova chiesta come «difetto» entra senza stima né approvazione e consuma ore che il cliente non si aspetta di pagare.</t>
        </is>
      </c>
      <c r="D8" s="5" t="inlineStr">
        <is>
          <t xml:space="preserve">Contratto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Tipi di manutenzione definiti nel contratto e nella pagina «Livelli di servizio e tipi di richiesta»; il tipo lo decide lo smistamento e si scrive nel campo del task.</t>
        </is>
      </c>
      <c r="L8" s="6" t="inlineStr">
        <is>
          <t xml:space="preserve">Smistamento quotidiano delle richieste in arrivo; Analisi e stima delle richieste evolutive</t>
        </is>
      </c>
      <c r="M8" s="5" t="inlineStr">
        <is>
          <t xml:space="preserve">Identificato</t>
        </is>
      </c>
      <c r="N8" s="8">
        <f>WORKDAY(Piano!$J$3,5)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Collaudo del cliente che non arriva</t>
        </is>
      </c>
      <c r="C9" s="6" t="inlineStr">
        <is>
          <t xml:space="preserve">Le modifiche restano in ambiente di prova perché nessuno le prova: il rilascio salta e il mese dopo raddoppia.</t>
        </is>
      </c>
      <c r="D9" s="5" t="inlineStr">
        <is>
          <t xml:space="preserve">Cliente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Giorno del collaudo fissato alla pianificazione; casi di prova consegnati con le note di rilascio; ciò che non è collaudato resta fuori dal rilascio invece di bloccarlo.</t>
        </is>
      </c>
      <c r="L9" s="6" t="inlineStr">
        <is>
          <t xml:space="preserve">Collaudo del cliente in ambiente di prova</t>
        </is>
      </c>
      <c r="M9" s="5" t="inlineStr">
        <is>
          <t xml:space="preserve">Identificato</t>
        </is>
      </c>
      <c r="N9" s="8">
        <f>WORKDAY(Piano!$J$3,15)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Regressioni dopo il rilascio</t>
        </is>
      </c>
      <c r="C10" s="6" t="inlineStr">
        <is>
          <t xml:space="preserve">Una correzione rompe una funzione vicina che nessuno ha riprovato.</t>
        </is>
      </c>
      <c r="D10" s="5" t="inlineStr">
        <is>
          <t xml:space="preserve">Qualità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Test automatici sui percorsi principali; regressione prima di ogni rilascio; copia di sicurezza e ritorno alla versione precedente pronti.</t>
        </is>
      </c>
      <c r="L10" s="6" t="inlineStr">
        <is>
          <t xml:space="preserve">Test di regressione in ambiente di collaudo; Rilascio in produzione nella finestra concordata</t>
        </is>
      </c>
      <c r="M10" s="5" t="inlineStr">
        <is>
          <t xml:space="preserve">Identificato</t>
        </is>
      </c>
      <c r="N10" s="8">
        <f>WORKDAY(Piano!$J$3,16)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Il codice lo conosce una persona sola</t>
        </is>
      </c>
      <c r="C11" s="6" t="inlineStr">
        <is>
          <t xml:space="preserve">Su un sistema vecchio e poco documentato lavora sempre la stessa persona: se manca, le richieste si fermano.</t>
        </is>
      </c>
      <c r="D11" s="5" t="inlineStr">
        <is>
          <t xml:space="preserve">Persone</t>
        </is>
      </c>
      <c r="E11" s="5"/>
      <c r="F11" s="7">
        <v>3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Revisione del codice da una seconda persona; note tecniche aggiornate a ogni modifica; richieste assegnate a rotazione.</t>
        </is>
      </c>
      <c r="L11" s="6" t="inlineStr">
        <is>
          <t xml:space="preserve">Revisione del codice delle modifiche del mese</t>
        </is>
      </c>
      <c r="M11" s="5" t="inlineStr">
        <is>
          <t xml:space="preserve">Identificato</t>
        </is>
      </c>
      <c r="N11" s="8">
        <f>WORKDAY(Piano!$J$3,11)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Vulnerabilità in un componente del sistema</t>
        </is>
      </c>
      <c r="C12" s="6" t="inlineStr">
        <is>
          <t xml:space="preserve">Una libreria o una piattaforma usata dall'applicazione riceve un avviso grave, e il cliente resta esposto finché non si aggiorna.</t>
        </is>
      </c>
      <c r="D12" s="5" t="inlineStr">
        <is>
          <t xml:space="preserve">Sicurezza</t>
        </is>
      </c>
      <c r="E12" s="5"/>
      <c r="F12" s="7">
        <v>3</v>
      </c>
      <c r="G12" s="7">
        <v>4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Controllo mensile delle dipendenze; aggiornamenti di sicurezza trattati come correzioni bloccanti; componenti a fine vita segnalati al cliente con il costo per sostituirli.</t>
        </is>
      </c>
      <c r="L12" s="6" t="inlineStr">
        <is>
          <t xml:space="preserve">Aggiornamenti di sicurezza di librerie, componenti e piattaforma</t>
        </is>
      </c>
      <c r="M12" s="5" t="inlineStr">
        <is>
          <t xml:space="preserve">Identificato</t>
        </is>
      </c>
      <c r="N12" s="8">
        <f>WORKDAY(Piano!$J$3,8)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Manutenzione evolutiva a monte ore: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mese di manutenzione a monte ore: richieste smistate e stimate, correzioni, evolutive approvate, rilascio mensile, rendiconto e saldo delle ore.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HYPERLINK("https://keenhour.com/modelli/manutenzione-evolutiva","Il modello «Manutenzione evolutiva a monte ore» nella galleria")</f>
      </c>
    </row>
    <row r="20">
      <c r="B20" s="29">
        <f>HYPERLINK("https://keenhour.com/modelli/manutenzione-evolutiva/usa","Usa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Manutenzione evolutiva a monte ore</dc:title>
  <dc:creator>KeenHour</dc:creator>
  <dc:language>it-IT</dc:language>
</cp:coreProperties>
</file>