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Programma beta con i clienti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Programma beta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Programma beta approvato</t>
        </is>
      </c>
      <c r="C6" s="5" t="inlineStr">
        <is>
          <t xml:space="preserve">Selezione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Domande della beta e criteri di uscita</t>
        </is>
      </c>
      <c r="C7" s="5" t="inlineStr">
        <is>
          <t xml:space="preserve">Selezione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Profilo dei partecipanti: segmenti, numero, esclusioni</t>
        </is>
      </c>
      <c r="C8" s="5" t="inlineStr">
        <is>
          <t xml:space="preserve">Selezione</t>
        </is>
      </c>
      <c r="D8" s="8">
        <f>WORKDAY($J$3,1)</f>
      </c>
      <c r="E8" s="7">
        <v>3</v>
      </c>
      <c r="F8" s="12">
        <f>IF(OR(D8="",E8=""),"",WORKDAY(D8,MAX(E8,1)-1))</f>
      </c>
      <c r="G8" s="7" t="inlineStr">
        <is>
          <t xml:space="preserve">1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Accordo di partecipazione</t>
        </is>
      </c>
      <c r="C9" s="5" t="inlineStr">
        <is>
          <t xml:space="preserve">Selezione</t>
        </is>
      </c>
      <c r="D9" s="8">
        <f>WORKDAY($J$3,3)</f>
      </c>
      <c r="E9" s="7">
        <v>5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Candidati dai dati d'uso e dai commerciali</t>
        </is>
      </c>
      <c r="C10" s="5" t="inlineStr">
        <is>
          <t xml:space="preserve">Selezione</t>
        </is>
      </c>
      <c r="D10" s="8">
        <f>WORKDAY($J$3,4)</f>
      </c>
      <c r="E10" s="7">
        <v>3</v>
      </c>
      <c r="F10" s="12">
        <f>IF(OR(D10="",E10=""),"",WORKDAY(D10,MAX(E10,1)-1))</f>
      </c>
      <c r="G10" s="7" t="inlineStr">
        <is>
          <t xml:space="preserve">3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Interruttore per cliente ed eventi d'uso della beta</t>
        </is>
      </c>
      <c r="C11" s="5" t="inlineStr">
        <is>
          <t xml:space="preserve">Selezione</t>
        </is>
      </c>
      <c r="D11" s="8">
        <f>WORKDAY($J$3,3)</f>
      </c>
      <c r="E11" s="7">
        <v>7</v>
      </c>
      <c r="F11" s="12">
        <f>IF(OR(D11="",E11=""),"",WORKDAY(D11,MAX(E11,1)-1))</f>
      </c>
      <c r="G11" s="7" t="inlineStr">
        <is>
          <t xml:space="preserve">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Inviti e candidature</t>
        </is>
      </c>
      <c r="C12" s="5" t="inlineStr">
        <is>
          <t xml:space="preserve">Selezione</t>
        </is>
      </c>
      <c r="D12" s="8">
        <f>WORKDAY($J$3,8)</f>
      </c>
      <c r="E12" s="7">
        <v>4</v>
      </c>
      <c r="F12" s="12">
        <f>IF(OR(D12="",E12=""),"",WORKDAY(D12,MAX(E12,1)-1))</f>
      </c>
      <c r="G12" s="7" t="inlineStr">
        <is>
          <t xml:space="preserve">5, 4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Scelta dei partecipanti e lista d'attesa</t>
        </is>
      </c>
      <c r="C13" s="5" t="inlineStr">
        <is>
          <t xml:space="preserve">Selezione</t>
        </is>
      </c>
      <c r="D13" s="8">
        <f>WORKDAY($J$3,12)</f>
      </c>
      <c r="E13" s="7">
        <v>1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Accordi firmati dai partecipanti</t>
        </is>
      </c>
      <c r="C14" s="5" t="inlineStr">
        <is>
          <t xml:space="preserve">Selezione</t>
        </is>
      </c>
      <c r="D14" s="8">
        <f>WORKDAY($J$3,13)</f>
      </c>
      <c r="E14" s="7">
        <v>3</v>
      </c>
      <c r="F14" s="12">
        <f>IF(OR(D14="",E14=""),"",WORKDAY(D14,MAX(E14,1)-1))</f>
      </c>
      <c r="G14" s="7" t="inlineStr">
        <is>
          <t xml:space="preserve">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Partecipanti confermati</t>
        </is>
      </c>
      <c r="C15" s="5" t="inlineStr">
        <is>
          <t xml:space="preserve">Selezione</t>
        </is>
      </c>
      <c r="D15" s="8">
        <f>WORKDAY($J$3,15)</f>
      </c>
      <c r="E15" s="7">
        <v>0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Sì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Canale dedicato e modulo delle segnalazioni</t>
        </is>
      </c>
      <c r="C16" s="5" t="inlineStr">
        <is>
          <t xml:space="preserve">Avvio</t>
        </is>
      </c>
      <c r="D16" s="8">
        <f>WORKDAY($J$3,8)</f>
      </c>
      <c r="E16" s="7">
        <v>3</v>
      </c>
      <c r="F16" s="12">
        <f>IF(OR(D16="",E16=""),"",WORKDAY(D16,MAX(E16,1)-1))</f>
      </c>
      <c r="G16" s="7" t="inlineStr">
        <is>
          <t xml:space="preserve">2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Guida rapida per i partecipanti</t>
        </is>
      </c>
      <c r="C17" s="5" t="inlineStr">
        <is>
          <t xml:space="preserve">Avvio</t>
        </is>
      </c>
      <c r="D17" s="8">
        <f>WORKDAY($J$3,9)</f>
      </c>
      <c r="E17" s="7">
        <v>4</v>
      </c>
      <c r="F17" s="12">
        <f>IF(OR(D17="",E17=""),"",WORKDAY(D17,MAX(E17,1)-1))</f>
      </c>
      <c r="G17" s="7" t="inlineStr">
        <is>
          <t xml:space="preserve">2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Attivazione della funzione per i partecipanti</t>
        </is>
      </c>
      <c r="C18" s="5" t="inlineStr">
        <is>
          <t xml:space="preserve">Avvio</t>
        </is>
      </c>
      <c r="D18" s="8">
        <f>WORKDAY($J$3,16)</f>
      </c>
      <c r="E18" s="7">
        <v>1</v>
      </c>
      <c r="F18" s="12">
        <f>IF(OR(D18="",E18=""),"",WORKDAY(D18,MAX(E18,1)-1))</f>
      </c>
      <c r="G18" s="7" t="inlineStr">
        <is>
          <t xml:space="preserve">10, 6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Incontro di avvio con ciascun partecipante</t>
        </is>
      </c>
      <c r="C19" s="5" t="inlineStr">
        <is>
          <t xml:space="preserve">Avvio</t>
        </is>
      </c>
      <c r="D19" s="8">
        <f>WORKDAY($J$3,17)</f>
      </c>
      <c r="E19" s="7">
        <v>3</v>
      </c>
      <c r="F19" s="12">
        <f>IF(OR(D19="",E19=""),"",WORKDAY(D19,MAX(E19,1)-1))</f>
      </c>
      <c r="G19" s="7" t="inlineStr">
        <is>
          <t xml:space="preserve">13, 11, 12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Beta avviata</t>
        </is>
      </c>
      <c r="C20" s="5" t="inlineStr">
        <is>
          <t xml:space="preserve">Avvio</t>
        </is>
      </c>
      <c r="D20" s="8">
        <f>WORKDAY($J$3,19)</f>
      </c>
      <c r="E20" s="7">
        <v>0</v>
      </c>
      <c r="F20" s="12">
        <f>IF(OR(D20="",E20=""),"",WORKDAY(D20,MAX(E20,1)-1))</f>
      </c>
      <c r="G20" s="7" t="inlineStr">
        <is>
          <t xml:space="preserve">14</t>
        </is>
      </c>
      <c r="H20" s="7" t="inlineStr">
        <is>
          <t xml:space="preserve">Sì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I partecipanti usano la funzione nel loro lavoro</t>
        </is>
      </c>
      <c r="C21" s="5" t="inlineStr">
        <is>
          <t xml:space="preserve">Raccolta</t>
        </is>
      </c>
      <c r="D21" s="8">
        <f>WORKDAY($J$3,20)</f>
      </c>
      <c r="E21" s="7">
        <v>13</v>
      </c>
      <c r="F21" s="12">
        <f>IF(OR(D21="",E21=""),"",WORKDAY(D21,MAX(E21,1)-1))</f>
      </c>
      <c r="G21" s="7" t="inlineStr">
        <is>
          <t xml:space="preserve">15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Smistamento quotidiano delle segnalazioni</t>
        </is>
      </c>
      <c r="C22" s="5" t="inlineStr">
        <is>
          <t xml:space="preserve">Raccolta</t>
        </is>
      </c>
      <c r="D22" s="8">
        <f>WORKDAY($J$3,20)</f>
      </c>
      <c r="E22" s="7">
        <v>13</v>
      </c>
      <c r="F22" s="12">
        <f>IF(OR(D22="",E22=""),"",WORKDAY(D22,MAX(E22,1)-1))</f>
      </c>
      <c r="G22" s="7" t="inlineStr">
        <is>
          <t xml:space="preserve">15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Correzioni e piccoli miglioramenti durante la beta</t>
        </is>
      </c>
      <c r="C23" s="5" t="inlineStr">
        <is>
          <t xml:space="preserve">Raccolta</t>
        </is>
      </c>
      <c r="D23" s="8">
        <f>WORKDAY($J$3,21)</f>
      </c>
      <c r="E23" s="7">
        <v>12</v>
      </c>
      <c r="F23" s="12">
        <f>IF(OR(D23="",E23=""),"",WORKDAY(D23,MAX(E23,1)-1))</f>
      </c>
      <c r="G23" s="7" t="inlineStr">
        <is>
          <t xml:space="preserve">15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Incontri settimanali con i partecipanti</t>
        </is>
      </c>
      <c r="C24" s="5" t="inlineStr">
        <is>
          <t xml:space="preserve">Raccolta</t>
        </is>
      </c>
      <c r="D24" s="8">
        <f>WORKDAY($J$3,22)</f>
      </c>
      <c r="E24" s="7">
        <v>11</v>
      </c>
      <c r="F24" s="12">
        <f>IF(OR(D24="",E24=""),"",WORKDAY(D24,MAX(E24,1)-1))</f>
      </c>
      <c r="G24" s="7" t="inlineStr">
        <is>
          <t xml:space="preserve">15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   Primo giro: primi passi e ostacoli</t>
        </is>
      </c>
      <c r="C25" s="5" t="inlineStr">
        <is>
          <t xml:space="preserve">Raccolta</t>
        </is>
      </c>
      <c r="D25" s="8">
        <f>WORKDAY($J$3,22)</f>
      </c>
      <c r="E25" s="7">
        <v>2</v>
      </c>
      <c r="F25" s="12">
        <f>IF(OR(D25="",E25=""),"",WORKDAY(D25,MAX(E25,1)-1))</f>
      </c>
      <c r="G25" s="7"/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   Secondo giro: uso nel lavoro di tutti i giorni</t>
        </is>
      </c>
      <c r="C26" s="5" t="inlineStr">
        <is>
          <t xml:space="preserve">Raccolta</t>
        </is>
      </c>
      <c r="D26" s="8">
        <f>WORKDAY($J$3,27)</f>
      </c>
      <c r="E26" s="7">
        <v>2</v>
      </c>
      <c r="F26" s="12">
        <f>IF(OR(D26="",E26=""),"",WORKDAY(D26,MAX(E26,1)-1))</f>
      </c>
      <c r="G26" s="7"/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   Terzo giro: che cosa manca per non tornare indietro</t>
        </is>
      </c>
      <c r="C27" s="5" t="inlineStr">
        <is>
          <t xml:space="preserve">Raccolta</t>
        </is>
      </c>
      <c r="D27" s="8">
        <f>WORKDAY($J$3,31)</f>
      </c>
      <c r="E27" s="7">
        <v>2</v>
      </c>
      <c r="F27" s="12">
        <f>IF(OR(D27="",E27=""),"",WORKDAY(D27,MAX(E27,1)-1))</f>
      </c>
      <c r="G27" s="7"/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Lettura settimanale dei dati d'uso</t>
        </is>
      </c>
      <c r="C28" s="5" t="inlineStr">
        <is>
          <t xml:space="preserve">Raccolta</t>
        </is>
      </c>
      <c r="D28" s="8">
        <f>WORKDAY($J$3,22)</f>
      </c>
      <c r="E28" s="7">
        <v>11</v>
      </c>
      <c r="F28" s="12">
        <f>IF(OR(D28="",E28=""),"",WORKDAY(D28,MAX(E28,1)-1))</f>
      </c>
      <c r="G28" s="7" t="inlineStr">
        <is>
          <t xml:space="preserve">15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Richiamo ai partecipanti che non la usano</t>
        </is>
      </c>
      <c r="C29" s="5" t="inlineStr">
        <is>
          <t xml:space="preserve">Raccolta</t>
        </is>
      </c>
      <c r="D29" s="8">
        <f>WORKDAY($J$3,24)</f>
      </c>
      <c r="E29" s="7">
        <v>3</v>
      </c>
      <c r="F29" s="12">
        <f>IF(OR(D29="",E29=""),"",WORKDAY(D29,MAX(E29,1)-1))</f>
      </c>
      <c r="G29" s="7" t="inlineStr">
        <is>
          <t xml:space="preserve">15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Sondaggio di metà beta</t>
        </is>
      </c>
      <c r="C30" s="5" t="inlineStr">
        <is>
          <t xml:space="preserve">Raccolta</t>
        </is>
      </c>
      <c r="D30" s="8">
        <f>WORKDAY($J$3,25)</f>
      </c>
      <c r="E30" s="7">
        <v>2</v>
      </c>
      <c r="F30" s="12">
        <f>IF(OR(D30="",E30=""),"",WORKDAY(D30,MAX(E30,1)-1))</f>
      </c>
      <c r="G30" s="7" t="inlineStr">
        <is>
          <t xml:space="preserve">15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Sondaggio finale e disponibilità a pagarla</t>
        </is>
      </c>
      <c r="C31" s="5" t="inlineStr">
        <is>
          <t xml:space="preserve">Raccolta</t>
        </is>
      </c>
      <c r="D31" s="8">
        <f>WORKDAY($J$3,30)</f>
      </c>
      <c r="E31" s="7">
        <v>3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Raccolta chiusa</t>
        </is>
      </c>
      <c r="C32" s="5" t="inlineStr">
        <is>
          <t xml:space="preserve">Raccolta</t>
        </is>
      </c>
      <c r="D32" s="8">
        <f>WORKDAY($J$3,32)</f>
      </c>
      <c r="E32" s="7">
        <v>0</v>
      </c>
      <c r="F32" s="12">
        <f>IF(OR(D32="",E32=""),"",WORKDAY(D32,MAX(E32,1)-1))</f>
      </c>
      <c r="G32" s="7" t="inlineStr">
        <is>
          <t xml:space="preserve">16, 17, 19, 23, 26</t>
        </is>
      </c>
      <c r="H32" s="7" t="inlineStr">
        <is>
          <t xml:space="preserve">Sì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Sintesi dei commenti per tema</t>
        </is>
      </c>
      <c r="C33" s="5" t="inlineStr">
        <is>
          <t xml:space="preserve">Analisi</t>
        </is>
      </c>
      <c r="D33" s="8">
        <f>WORKDAY($J$3,33)</f>
      </c>
      <c r="E33" s="7">
        <v>2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Numeri della beta accanto ai criteri di uscita</t>
        </is>
      </c>
      <c r="C34" s="5" t="inlineStr">
        <is>
          <t xml:space="preserve">Analisi</t>
        </is>
      </c>
      <c r="D34" s="8">
        <f>WORKDAY($J$3,33)</f>
      </c>
      <c r="E34" s="7">
        <v>2</v>
      </c>
      <c r="F34" s="12">
        <f>IF(OR(D34="",E34=""),"",WORKDAY(D34,MAX(E34,1)-1))</f>
      </c>
      <c r="G34" s="7" t="inlineStr">
        <is>
          <t xml:space="preserve">27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Problemi aperti: prima del rilascio, dopo, o mai</t>
        </is>
      </c>
      <c r="C35" s="5" t="inlineStr">
        <is>
          <t xml:space="preserve">Analisi</t>
        </is>
      </c>
      <c r="D35" s="8">
        <f>WORKDAY($J$3,33)</f>
      </c>
      <c r="E35" s="7">
        <v>2</v>
      </c>
      <c r="F35" s="12">
        <f>IF(OR(D35="",E35=""),"",WORKDAY(D35,MAX(E35,1)-1))</f>
      </c>
      <c r="G35" s="7" t="inlineStr">
        <is>
          <t xml:space="preserve">27, 18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Raccomandazione per la decisione</t>
        </is>
      </c>
      <c r="C36" s="5" t="inlineStr">
        <is>
          <t xml:space="preserve">Analisi</t>
        </is>
      </c>
      <c r="D36" s="8">
        <f>WORKDAY($J$3,35)</f>
      </c>
      <c r="E36" s="7">
        <v>1</v>
      </c>
      <c r="F36" s="12">
        <f>IF(OR(D36="",E36=""),"",WORKDAY(D36,MAX(E36,1)-1))</f>
      </c>
      <c r="G36" s="7" t="inlineStr">
        <is>
          <t xml:space="preserve">28, 29, 30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Decisione: rilascio a tutti, altra tornata o stop</t>
        </is>
      </c>
      <c r="C37" s="5" t="inlineStr">
        <is>
          <t xml:space="preserve">Analisi</t>
        </is>
      </c>
      <c r="D37" s="8">
        <f>WORKDAY($J$3,36)</f>
      </c>
      <c r="E37" s="7">
        <v>0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Sì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La decisione detta ai partecipanti</t>
        </is>
      </c>
      <c r="C38" s="5" t="inlineStr">
        <is>
          <t xml:space="preserve">Uscita</t>
        </is>
      </c>
      <c r="D38" s="8">
        <f>WORKDAY($J$3,37)</f>
      </c>
      <c r="E38" s="7">
        <v>1</v>
      </c>
      <c r="F38" s="12">
        <f>IF(OR(D38="",E38=""),"",WORKDAY(D38,MAX(E38,1)-1))</f>
      </c>
      <c r="G38" s="7" t="inlineStr">
        <is>
          <t xml:space="preserve">32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Condizioni dopo la beta: piano, prezzo, dati creati in prova</t>
        </is>
      </c>
      <c r="C39" s="5" t="inlineStr">
        <is>
          <t xml:space="preserve">Uscita</t>
        </is>
      </c>
      <c r="D39" s="8">
        <f>WORKDAY($J$3,37)</f>
      </c>
      <c r="E39" s="7">
        <v>2</v>
      </c>
      <c r="F39" s="12">
        <f>IF(OR(D39="",E39=""),"",WORKDAY(D39,MAX(E39,1)-1))</f>
      </c>
      <c r="G39" s="7" t="inlineStr">
        <is>
          <t xml:space="preserve">32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Passaggio al rilascio generale o spegnimento della funzione</t>
        </is>
      </c>
      <c r="C40" s="5" t="inlineStr">
        <is>
          <t xml:space="preserve">Uscita</t>
        </is>
      </c>
      <c r="D40" s="8">
        <f>WORKDAY($J$3,37)</f>
      </c>
      <c r="E40" s="7">
        <v>3</v>
      </c>
      <c r="F40" s="12">
        <f>IF(OR(D40="",E40=""),"",WORKDAY(D40,MAX(E40,1)-1))</f>
      </c>
      <c r="G40" s="7" t="inlineStr">
        <is>
          <t xml:space="preserve">32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Ringraziamento ai partecipanti</t>
        </is>
      </c>
      <c r="C41" s="5" t="inlineStr">
        <is>
          <t xml:space="preserve">Uscita</t>
        </is>
      </c>
      <c r="D41" s="8">
        <f>WORKDAY($J$3,38)</f>
      </c>
      <c r="E41" s="7">
        <v>2</v>
      </c>
      <c r="F41" s="12">
        <f>IF(OR(D41="",E41=""),"",WORKDAY(D41,MAX(E41,1)-1))</f>
      </c>
      <c r="G41" s="7" t="inlineStr">
        <is>
          <t xml:space="preserve">33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Testimonianze e casi di studio, con il consenso del cliente</t>
        </is>
      </c>
      <c r="C42" s="5" t="inlineStr">
        <is>
          <t xml:space="preserve">Uscita</t>
        </is>
      </c>
      <c r="D42" s="8">
        <f>WORKDAY($J$3,38)</f>
      </c>
      <c r="E42" s="7">
        <v>2</v>
      </c>
      <c r="F42" s="12">
        <f>IF(OR(D42="",E42=""),"",WORKDAY(D42,MAX(E42,1)-1))</f>
      </c>
      <c r="G42" s="7" t="inlineStr">
        <is>
          <t xml:space="preserve">33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Relazione finale della beta</t>
        </is>
      </c>
      <c r="C43" s="5" t="inlineStr">
        <is>
          <t xml:space="preserve">Uscita</t>
        </is>
      </c>
      <c r="D43" s="8">
        <f>WORKDAY($J$3,37)</f>
      </c>
      <c r="E43" s="7">
        <v>3</v>
      </c>
      <c r="F43" s="12">
        <f>IF(OR(D43="",E43=""),"",WORKDAY(D43,MAX(E43,1)-1))</f>
      </c>
      <c r="G43" s="7" t="inlineStr">
        <is>
          <t xml:space="preserve">32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Programma beta chiuso</t>
        </is>
      </c>
      <c r="C44" s="5" t="inlineStr">
        <is>
          <t xml:space="preserve">Uscita</t>
        </is>
      </c>
      <c r="D44" s="8">
        <f>WORKDAY($J$3,39)</f>
      </c>
      <c r="E44" s="7">
        <v>0</v>
      </c>
      <c r="F44" s="12">
        <f>IF(OR(D44="",E44=""),"",WORKDAY(D44,MAX(E44,1)-1))</f>
      </c>
      <c r="G44" s="7" t="inlineStr">
        <is>
          <t xml:space="preserve">34, 35, 36, 37, 38</t>
        </is>
      </c>
      <c r="H44" s="7" t="inlineStr">
        <is>
          <t xml:space="preserve">Sì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Programma beta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Partecipanti che non usano la funzione</t>
        </is>
      </c>
      <c r="C6" s="6" t="inlineStr">
        <is>
          <t xml:space="preserve">Hanno detto sì all'invito ma il lavoro di tutti i giorni vince: dopo due settimane la beta ha pochi dati e nessun commento utile.</t>
        </is>
      </c>
      <c r="D6" s="5" t="inlineStr">
        <is>
          <t xml:space="preserve">Partecipazione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Prima attività fatta insieme nell'incontro di avvio; telefonata a chi non la apre in una settimana; lista d'attesa per sostituire chi si ritira.</t>
        </is>
      </c>
      <c r="L6" s="6" t="inlineStr">
        <is>
          <t xml:space="preserve">Incontro di avvio con ciascun partecipante; Richiamo ai partecipanti che non la usano</t>
        </is>
      </c>
      <c r="M6" s="5" t="inlineStr">
        <is>
          <t xml:space="preserve">Identificato</t>
        </is>
      </c>
      <c r="N6" s="8">
        <f>WORKDAY(Piano!$J$3,24)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Solo clienti entusiasti</t>
        </is>
      </c>
      <c r="C7" s="6" t="inlineStr">
        <is>
          <t xml:space="preserve">I partecipanti sono i clienti più affezionati: i commenti sono buoni, poi il rilascio generale trova i problemi di tutti gli altri.</t>
        </is>
      </c>
      <c r="D7" s="5" t="inlineStr">
        <is>
          <t xml:space="preserve">Selezione</t>
        </is>
      </c>
      <c r="E7" s="5"/>
      <c r="F7" s="7">
        <v>3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Profilo per segmenti scritto prima degli inviti; almeno un terzo dei partecipanti fra i clienti che usano poco il prodotto.</t>
        </is>
      </c>
      <c r="L7" s="6" t="inlineStr">
        <is>
          <t xml:space="preserve">Profilo dei partecipanti: segmenti, numero, esclusioni; Scelta dei partecipanti e lista d'attesa</t>
        </is>
      </c>
      <c r="M7" s="5" t="inlineStr">
        <is>
          <t xml:space="preserve">Identificato</t>
        </is>
      </c>
      <c r="N7" s="8">
        <f>WORKDAY(Piano!$J$3,6)</f>
      </c>
      <c r="O7" s="11">
        <f>IF(AND(B7&lt;&gt;"",ISNUMBER(N7),M7&lt;&gt;"Chiuso",M7&lt;&gt;"Occorso",N7&lt;TODAY()),"Scaduta","")</f>
      </c>
    </row>
    <row r="8" ht="75" customHeight="1">
      <c r="A8" s="13">
        <f>IF(B8="","","R-"&amp;(ROW()-5))</f>
      </c>
      <c r="B8" s="6" t="inlineStr">
        <is>
          <t xml:space="preserve">Dati dei clienti danneggiati da un errore</t>
        </is>
      </c>
      <c r="C8" s="6" t="inlineStr">
        <is>
          <t xml:space="preserve">La funzione in prova scrive dati sbagliati negli archivi veri di un cliente: un problema di fiducia, non solo tecnico.</t>
        </is>
      </c>
      <c r="D8" s="5" t="inlineStr">
        <is>
          <t xml:space="preserve">Dati</t>
        </is>
      </c>
      <c r="E8" s="5"/>
      <c r="F8" s="7">
        <v>2</v>
      </c>
      <c r="G8" s="7">
        <v>5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Interruttore che spegne la funzione per un cliente in un minuto; copie dei dati interessati prima dell'attivazione; limiti dichiarati nell'accordo e nella guida rapida.</t>
        </is>
      </c>
      <c r="L8" s="6" t="inlineStr">
        <is>
          <t xml:space="preserve">Interruttore per cliente ed eventi d'uso della beta; Accordo di partecipazione; Attivazione della funzione per i partecipanti</t>
        </is>
      </c>
      <c r="M8" s="5" t="inlineStr">
        <is>
          <t xml:space="preserve">Identificato</t>
        </is>
      </c>
      <c r="N8" s="8">
        <f>WORKDAY(Piano!$J$3,16)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La beta diventa una lista di desideri</t>
        </is>
      </c>
      <c r="C9" s="6" t="inlineStr">
        <is>
          <t xml:space="preserve">I partecipanti chiedono altre funzioni e il team insegue le richieste invece di rispondere alle domande della beta.</t>
        </is>
      </c>
      <c r="D9" s="5" t="inlineStr">
        <is>
          <t xml:space="preserve">Ambito</t>
        </is>
      </c>
      <c r="E9" s="5"/>
      <c r="F9" s="7">
        <v>3</v>
      </c>
      <c r="G9" s="7">
        <v>2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Le richieste si annotano e si ringrazia; si lavora solo su ciò che riguarda le domande della beta.</t>
        </is>
      </c>
      <c r="L9" s="6" t="inlineStr">
        <is>
          <t xml:space="preserve">Smistamento quotidiano delle segnalazioni; Correzioni e piccoli miglioramenti durante la beta</t>
        </is>
      </c>
      <c r="M9" s="5" t="inlineStr">
        <is>
          <t xml:space="preserve">Identificato</t>
        </is>
      </c>
      <c r="N9" s="8">
        <f>WORKDAY(Piano!$J$3,26)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Accordi fermi negli uffici legali dei clienti</t>
        </is>
      </c>
      <c r="C10" s="6" t="inlineStr">
        <is>
          <t xml:space="preserve">Le aziende più grandi mandano l'accordo al loro legale e la firma arriva dopo l'inizio previsto.</t>
        </is>
      </c>
      <c r="D10" s="5" t="inlineStr">
        <is>
          <t xml:space="preserve">Legale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Accordo breve e standard, inviato insieme all'invito; chi non firma in tempo entra nella seconda settimana o passa alla lista d'attesa.</t>
        </is>
      </c>
      <c r="L10" s="6" t="inlineStr">
        <is>
          <t xml:space="preserve">Accordo di partecipazione; Accordi firmati dai partecipanti</t>
        </is>
      </c>
      <c r="M10" s="5" t="inlineStr">
        <is>
          <t xml:space="preserve">Identificato</t>
        </is>
      </c>
      <c r="N10" s="8">
        <f>WORKDAY(Piano!$J$3,13)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Una beta che non finisce mai</t>
        </is>
      </c>
      <c r="C11" s="6" t="inlineStr">
        <is>
          <t xml:space="preserve">I numeri non sono netti e nessuno decide: la funzione resta in prova per mesi, accesa per pochi.</t>
        </is>
      </c>
      <c r="D11" s="5" t="inlineStr">
        <is>
          <t xml:space="preserve">Decisione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Evitare</t>
        </is>
      </c>
      <c r="K11" s="6" t="inlineStr">
        <is>
          <t xml:space="preserve">Criteri di uscita con i numeri scritti prima di cominciare; data della decisione nel piano; un'altra tornata solo con domande nuove.</t>
        </is>
      </c>
      <c r="L11" s="6" t="inlineStr">
        <is>
          <t xml:space="preserve">Domande della beta e criteri di uscita; Decisione: rilascio a tutti, altra tornata o stop</t>
        </is>
      </c>
      <c r="M11" s="5" t="inlineStr">
        <is>
          <t xml:space="preserve">Identificato</t>
        </is>
      </c>
      <c r="N11" s="8">
        <f>WORKDAY(Piano!$J$3,33)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Programma beta con i clienti: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Una funzione provata da clienti scelti: criteri di uscita, accordo di partecipazione, incontri settimanali, segnalazioni, sondaggi e decisione finale.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HYPERLINK("https://keenhour.com/modelli/programma-beta","Il modello «Programma beta con i clienti» nella galleria")</f>
      </c>
    </row>
    <row r="20">
      <c r="B20" s="29">
        <f>HYPERLINK("https://keenhour.com/modelli/programma-beta/usa","Usa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Programma beta con i clienti</dc:title>
  <dc:creator>KeenHour</dc:creator>
  <dc:language>it-IT</dc:language>
</cp:coreProperties>
</file>