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Ricerca con gli utenti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Ricerca con gli utenti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Richiesta di ricerca accolta</t>
        </is>
      </c>
      <c r="C6" s="5" t="inlineStr">
        <is>
          <t xml:space="preserve">Obiettivi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Quali decisioni dipendono dallo studio</t>
        </is>
      </c>
      <c r="C7" s="5" t="inlineStr">
        <is>
          <t xml:space="preserve">Obiettivi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Che cosa sappiamo già: dati d'uso, ticket, studi passati</t>
        </is>
      </c>
      <c r="C8" s="5" t="inlineStr">
        <is>
          <t xml:space="preserve">Obiettivi</t>
        </is>
      </c>
      <c r="D8" s="8">
        <f>WORKDAY($J$3,1)</f>
      </c>
      <c r="E8" s="7">
        <v>2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Domande di ricerca e ipotesi da mettere alla prova</t>
        </is>
      </c>
      <c r="C9" s="5" t="inlineStr">
        <is>
          <t xml:space="preserve">Obiettivi</t>
        </is>
      </c>
      <c r="D9" s="8">
        <f>WORKDAY($J$3,3)</f>
      </c>
      <c r="E9" s="7">
        <v>1</v>
      </c>
      <c r="F9" s="12">
        <f>IF(OR(D9="",E9=""),"",WORKDAY(D9,MAX(E9,1)-1))</f>
      </c>
      <c r="G9" s="7" t="inlineStr">
        <is>
          <t xml:space="preserve">2, 3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Metodo e numero di partecipanti</t>
        </is>
      </c>
      <c r="C10" s="5" t="inlineStr">
        <is>
          <t xml:space="preserve">Obiettivi</t>
        </is>
      </c>
      <c r="D10" s="8">
        <f>WORKDAY($J$3,4)</f>
      </c>
      <c r="E10" s="7">
        <v>1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Piano di ricerca</t>
        </is>
      </c>
      <c r="C11" s="5" t="inlineStr">
        <is>
          <t xml:space="preserve">Obiettivi</t>
        </is>
      </c>
      <c r="D11" s="8">
        <f>WORKDAY($J$3,5)</f>
      </c>
      <c r="E11" s="7">
        <v>1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Piano di ricerca approvato</t>
        </is>
      </c>
      <c r="C12" s="5" t="inlineStr">
        <is>
          <t xml:space="preserve">Obiettivi</t>
        </is>
      </c>
      <c r="D12" s="8">
        <f>WORKDAY($J$3,5)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Questionario di selezione</t>
        </is>
      </c>
      <c r="C13" s="5" t="inlineStr">
        <is>
          <t xml:space="preserve">Reclutamento</t>
        </is>
      </c>
      <c r="D13" s="8">
        <f>WORKDAY($J$3,6)</f>
      </c>
      <c r="E13" s="7">
        <v>2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Informativa e consenso alla registrazione</t>
        </is>
      </c>
      <c r="C14" s="5" t="inlineStr">
        <is>
          <t xml:space="preserve">Reclutamento</t>
        </is>
      </c>
      <c r="D14" s="8">
        <f>WORKDAY($J$3,6)</f>
      </c>
      <c r="E14" s="7">
        <v>2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Incentivo per i partecipanti</t>
        </is>
      </c>
      <c r="C15" s="5" t="inlineStr">
        <is>
          <t xml:space="preserve">Reclutamento</t>
        </is>
      </c>
      <c r="D15" s="8">
        <f>WORKDAY($J$3,6)</f>
      </c>
      <c r="E15" s="7">
        <v>1</v>
      </c>
      <c r="F15" s="12">
        <f>IF(OR(D15="",E15=""),"",WORKDAY(D15,MAX(E15,1)-1))</f>
      </c>
      <c r="G15" s="7" t="inlineStr">
        <is>
          <t xml:space="preserve">7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Guida della sessione</t>
        </is>
      </c>
      <c r="C16" s="5" t="inlineStr">
        <is>
          <t xml:space="preserve">Reclutamento</t>
        </is>
      </c>
      <c r="D16" s="8">
        <f>WORKDAY($J$3,8)</f>
      </c>
      <c r="E16" s="7">
        <v>3</v>
      </c>
      <c r="F16" s="12">
        <f>IF(OR(D16="",E16=""),"",WORKDAY(D16,MAX(E16,1)-1))</f>
      </c>
      <c r="G16" s="7" t="inlineStr">
        <is>
          <t xml:space="preserve">7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Prototipo o ambiente di prova per i compiti</t>
        </is>
      </c>
      <c r="C17" s="5" t="inlineStr">
        <is>
          <t xml:space="preserve">Reclutamento</t>
        </is>
      </c>
      <c r="D17" s="8">
        <f>WORKDAY($J$3,8)</f>
      </c>
      <c r="E17" s="7">
        <v>4</v>
      </c>
      <c r="F17" s="12">
        <f>IF(OR(D17="",E17=""),"",WORKDAY(D17,MAX(E17,1)-1))</f>
      </c>
      <c r="G17" s="7" t="inlineStr">
        <is>
          <t xml:space="preserve">7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Ricerca e scelta dei partecipanti</t>
        </is>
      </c>
      <c r="C18" s="5" t="inlineStr">
        <is>
          <t xml:space="preserve">Reclutamento</t>
        </is>
      </c>
      <c r="D18" s="8">
        <f>WORKDAY($J$3,8)</f>
      </c>
      <c r="E18" s="7">
        <v>4</v>
      </c>
      <c r="F18" s="12">
        <f>IF(OR(D18="",E18=""),"",WORKDAY(D18,MAX(E18,1)-1))</f>
      </c>
      <c r="G18" s="7" t="inlineStr">
        <is>
          <t xml:space="preserve">8, 9, 10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Calendario delle sessioni e promemoria</t>
        </is>
      </c>
      <c r="C19" s="5" t="inlineStr">
        <is>
          <t xml:space="preserve">Reclutamento</t>
        </is>
      </c>
      <c r="D19" s="8">
        <f>WORKDAY($J$3,9)</f>
      </c>
      <c r="E19" s="7">
        <v>4</v>
      </c>
      <c r="F19" s="12">
        <f>IF(OR(D19="",E19=""),"",WORKDAY(D19,MAX(E19,1)-1))</f>
      </c>
      <c r="G19" s="7" t="inlineStr">
        <is>
          <t xml:space="preserve">8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Sessione pilota e correzione della guida</t>
        </is>
      </c>
      <c r="C20" s="5" t="inlineStr">
        <is>
          <t xml:space="preserve">Reclutamento</t>
        </is>
      </c>
      <c r="D20" s="8">
        <f>WORKDAY($J$3,12)</f>
      </c>
      <c r="E20" s="7">
        <v>1</v>
      </c>
      <c r="F20" s="12">
        <f>IF(OR(D20="",E20=""),"",WORKDAY(D20,MAX(E20,1)-1))</f>
      </c>
      <c r="G20" s="7" t="inlineStr">
        <is>
          <t xml:space="preserve">11, 12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Partecipanti confermati</t>
        </is>
      </c>
      <c r="C21" s="5" t="inlineStr">
        <is>
          <t xml:space="preserve">Reclutamento</t>
        </is>
      </c>
      <c r="D21" s="8">
        <f>WORKDAY($J$3,12)</f>
      </c>
      <c r="E21" s="7">
        <v>0</v>
      </c>
      <c r="F21" s="12">
        <f>IF(OR(D21="",E21=""),"",WORKDAY(D21,MAX(E21,1)-1))</f>
      </c>
      <c r="G21" s="7" t="inlineStr">
        <is>
          <t xml:space="preserve">13, 14, 15</t>
        </is>
      </c>
      <c r="H21" s="7" t="inlineStr">
        <is>
          <t xml:space="preserve">Sì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Sessioni con i partecipanti</t>
        </is>
      </c>
      <c r="C22" s="5" t="inlineStr">
        <is>
          <t xml:space="preserve">Sessioni</t>
        </is>
      </c>
      <c r="D22" s="8">
        <f>WORKDAY($J$3,13)</f>
      </c>
      <c r="E22" s="7">
        <v>6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Prima tornata: interviste</t>
        </is>
      </c>
      <c r="C23" s="5" t="inlineStr">
        <is>
          <t xml:space="preserve">Sessioni</t>
        </is>
      </c>
      <c r="D23" s="8">
        <f>WORKDAY($J$3,13)</f>
      </c>
      <c r="E23" s="7">
        <v>3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   Seconda tornata: test di usabilità sul prototipo</t>
        </is>
      </c>
      <c r="C24" s="5" t="inlineStr">
        <is>
          <t xml:space="preserve">Sessioni</t>
        </is>
      </c>
      <c r="D24" s="8">
        <f>WORKDAY($J$3,16)</f>
      </c>
      <c r="E24" s="7">
        <v>3</v>
      </c>
      <c r="F24" s="12">
        <f>IF(OR(D24="",E24=""),"",WORKDAY(D24,MAX(E24,1)-1))</f>
      </c>
      <c r="G24" s="7"/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Note e momenti salienti dopo ogni sessione</t>
        </is>
      </c>
      <c r="C25" s="5" t="inlineStr">
        <is>
          <t xml:space="preserve">Sessioni</t>
        </is>
      </c>
      <c r="D25" s="8">
        <f>WORKDAY($J$3,13)</f>
      </c>
      <c r="E25" s="7">
        <v>6</v>
      </c>
      <c r="F25" s="12">
        <f>IF(OR(D25="",E25=""),"",WORKDAY(D25,MAX(E25,1)-1))</f>
      </c>
      <c r="G25" s="7" t="inlineStr">
        <is>
          <t xml:space="preserve">16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Confronto con gli osservatori a fine giornata</t>
        </is>
      </c>
      <c r="C26" s="5" t="inlineStr">
        <is>
          <t xml:space="preserve">Sessioni</t>
        </is>
      </c>
      <c r="D26" s="8">
        <f>WORKDAY($J$3,13)</f>
      </c>
      <c r="E26" s="7">
        <v>6</v>
      </c>
      <c r="F26" s="12">
        <f>IF(OR(D26="",E26=""),"",WORKDAY(D26,MAX(E26,1)-1))</f>
      </c>
      <c r="G26" s="7" t="inlineStr">
        <is>
          <t xml:space="preserve">16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Sessioni concluse</t>
        </is>
      </c>
      <c r="C27" s="5" t="inlineStr">
        <is>
          <t xml:space="preserve">Sessioni</t>
        </is>
      </c>
      <c r="D27" s="8">
        <f>WORKDAY($J$3,18)</f>
      </c>
      <c r="E27" s="7">
        <v>0</v>
      </c>
      <c r="F27" s="12">
        <f>IF(OR(D27="",E27=""),"",WORKDAY(D27,MAX(E27,1)-1))</f>
      </c>
      <c r="G27" s="7" t="inlineStr">
        <is>
          <t xml:space="preserve">17, 20, 21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Incentivi consegnati ai partecipanti</t>
        </is>
      </c>
      <c r="C28" s="5" t="inlineStr">
        <is>
          <t xml:space="preserve">Sessioni</t>
        </is>
      </c>
      <c r="D28" s="8">
        <f>WORKDAY($J$3,17)</f>
      </c>
      <c r="E28" s="7">
        <v>3</v>
      </c>
      <c r="F28" s="12">
        <f>IF(OR(D28="",E28=""),"",WORKDAY(D28,MAX(E28,1)-1))</f>
      </c>
      <c r="G28" s="7" t="inlineStr">
        <is>
          <t xml:space="preserve">16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Trascrizioni e note in un archivio unico</t>
        </is>
      </c>
      <c r="C29" s="5" t="inlineStr">
        <is>
          <t xml:space="preserve">Sintesi</t>
        </is>
      </c>
      <c r="D29" s="8">
        <f>WORKDAY($J$3,19)</f>
      </c>
      <c r="E29" s="7">
        <v>1</v>
      </c>
      <c r="F29" s="12">
        <f>IF(OR(D29="",E29=""),"",WORKDAY(D29,MAX(E29,1)-1))</f>
      </c>
      <c r="G29" s="7" t="inlineStr">
        <is>
          <t xml:space="preserve">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Mappa per affinità con il team</t>
        </is>
      </c>
      <c r="C30" s="5" t="inlineStr">
        <is>
          <t xml:space="preserve">Sintesi</t>
        </is>
      </c>
      <c r="D30" s="8">
        <f>WORKDAY($J$3,20)</f>
      </c>
      <c r="E30" s="7">
        <v>2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Risultati: che cosa abbiamo visto, quante volte, con quali parole</t>
        </is>
      </c>
      <c r="C31" s="5" t="inlineStr">
        <is>
          <t xml:space="preserve">Sintesi</t>
        </is>
      </c>
      <c r="D31" s="8">
        <f>WORKDAY($J$3,22)</f>
      </c>
      <c r="E31" s="7">
        <v>1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Raccomandazioni e domande ancora aperte</t>
        </is>
      </c>
      <c r="C32" s="5" t="inlineStr">
        <is>
          <t xml:space="preserve">Sintesi</t>
        </is>
      </c>
      <c r="D32" s="8">
        <f>WORKDAY($J$3,23)</f>
      </c>
      <c r="E32" s="7">
        <v>1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Documento dei risultati</t>
        </is>
      </c>
      <c r="C33" s="5" t="inlineStr">
        <is>
          <t xml:space="preserve">Condivisione</t>
        </is>
      </c>
      <c r="D33" s="8">
        <f>WORKDAY($J$3,23)</f>
      </c>
      <c r="E33" s="7">
        <v>2</v>
      </c>
      <c r="F33" s="12">
        <f>IF(OR(D33="",E33=""),"",WORKDAY(D33,MAX(E33,1)-1))</f>
      </c>
      <c r="G33" s="7" t="inlineStr">
        <is>
          <t xml:space="preserve">26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Brevi clip delle sessioni, solo con il consenso</t>
        </is>
      </c>
      <c r="C34" s="5" t="inlineStr">
        <is>
          <t xml:space="preserve">Condivisione</t>
        </is>
      </c>
      <c r="D34" s="8">
        <f>WORKDAY($J$3,23)</f>
      </c>
      <c r="E34" s="7">
        <v>2</v>
      </c>
      <c r="F34" s="12">
        <f>IF(OR(D34="",E34=""),"",WORKDAY(D34,MAX(E34,1)-1))</f>
      </c>
      <c r="G34" s="7" t="inlineStr">
        <is>
          <t xml:space="preserve">26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Presentazione al team e decisioni</t>
        </is>
      </c>
      <c r="C35" s="5" t="inlineStr">
        <is>
          <t xml:space="preserve">Condivisione</t>
        </is>
      </c>
      <c r="D35" s="8">
        <f>WORKDAY($J$3,24)</f>
      </c>
      <c r="E35" s="7">
        <v>1</v>
      </c>
      <c r="F35" s="12">
        <f>IF(OR(D35="",E35=""),"",WORKDAY(D35,MAX(E35,1)-1))</f>
      </c>
      <c r="G35" s="7" t="inlineStr">
        <is>
          <t xml:space="preserve">27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Archivio dello studio e cancellazione delle registrazioni</t>
        </is>
      </c>
      <c r="C36" s="5" t="inlineStr">
        <is>
          <t xml:space="preserve">Condivisione</t>
        </is>
      </c>
      <c r="D36" s="8">
        <f>WORKDAY($J$3,24)</f>
      </c>
      <c r="E36" s="7">
        <v>1</v>
      </c>
      <c r="F36" s="12">
        <f>IF(OR(D36="",E36=""),"",WORKDAY(D36,MAX(E36,1)-1))</f>
      </c>
      <c r="G36" s="7" t="inlineStr">
        <is>
          <t xml:space="preserve">22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Risultati condivisi</t>
        </is>
      </c>
      <c r="C37" s="5" t="inlineStr">
        <is>
          <t xml:space="preserve">Condivisione</t>
        </is>
      </c>
      <c r="D37" s="8">
        <f>WORKDAY($J$3,24)</f>
      </c>
      <c r="E37" s="7">
        <v>0</v>
      </c>
      <c r="F37" s="12">
        <f>IF(OR(D37="",E37=""),"",WORKDAY(D37,MAX(E37,1)-1))</f>
      </c>
      <c r="G37" s="7" t="inlineStr">
        <is>
          <t xml:space="preserve">30, 28, 29, 31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Ricerca con gli utenti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45" customHeight="1">
      <c r="A6" s="13">
        <f>IF(B6="","","R-"&amp;(ROW()-5))</f>
      </c>
      <c r="B6" s="6" t="inlineStr">
        <is>
          <t xml:space="preserve">Partecipanti che non si presentano</t>
        </is>
      </c>
      <c r="C6" s="6" t="inlineStr">
        <is>
          <t xml:space="preserve">Assenze e disdette dell'ultimo minuto lasciano buchi nel calendario: lo studio finisce con meno sessioni di quelle che servono.</t>
        </is>
      </c>
      <c r="D6" s="5" t="inlineStr">
        <is>
          <t xml:space="preserve">Reclutamento</t>
        </is>
      </c>
      <c r="E6" s="5"/>
      <c r="F6" s="7">
        <v>4</v>
      </c>
      <c r="G6" s="7">
        <v>2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Due partecipanti in più del necessario; promemoria il giorno prima e un'ora prima; incentivo detto chiaramente nell'invito.</t>
        </is>
      </c>
      <c r="L6" s="6" t="inlineStr">
        <is>
          <t xml:space="preserve">Ricerca e scelta dei partecipanti; Calendario delle sessioni e promemoria</t>
        </is>
      </c>
      <c r="M6" s="5" t="inlineStr">
        <is>
          <t xml:space="preserve">Identificato</t>
        </is>
      </c>
      <c r="N6" s="8">
        <f>WORKDAY(Piano!$J$3,11)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Domande che suggeriscono la risposta</t>
        </is>
      </c>
      <c r="C7" s="6" t="inlineStr">
        <is>
          <t xml:space="preserve">Domande sul futuro («la useresti?») o che contengono l'ipotesi: i partecipanti sono gentili e confermano ciò che il team voleva sentire.</t>
        </is>
      </c>
      <c r="D7" s="5" t="inlineStr">
        <is>
          <t xml:space="preserve">Metodo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Guida riletta da un altro ricercatore; domande sul comportamento passato; sessione pilota prima di cominciare.</t>
        </is>
      </c>
      <c r="L7" s="6" t="inlineStr">
        <is>
          <t xml:space="preserve">Guida della sessione; Sessione pilota e correzione della guida</t>
        </is>
      </c>
      <c r="M7" s="5" t="inlineStr">
        <is>
          <t xml:space="preserve">Identificato</t>
        </is>
      </c>
      <c r="N7" s="8">
        <f>WORKDAY(Piano!$J$3,10)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Partecipanti diversi dagli utenti veri</t>
        </is>
      </c>
      <c r="C8" s="6" t="inlineStr">
        <is>
          <t xml:space="preserve">Si recluta chi è facile da trovare, colleghi, amici, clienti affezionati: i risultati non valgono per chi usa davvero il prodotto.</t>
        </is>
      </c>
      <c r="D8" s="5" t="inlineStr">
        <is>
          <t xml:space="preserve">Reclutamento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Questionario di selezione sul comportamento; quote per segmento scritte nel piano; niente dipendenti dell'azienda.</t>
        </is>
      </c>
      <c r="L8" s="6" t="inlineStr">
        <is>
          <t xml:space="preserve">Questionario di selezione; Ricerca e scelta dei partecipanti</t>
        </is>
      </c>
      <c r="M8" s="5" t="inlineStr">
        <is>
          <t xml:space="preserve">Identificato</t>
        </is>
      </c>
      <c r="N8" s="8">
        <f>WORKDAY(Piano!$J$3,8)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Registrazioni senza consenso o tenute troppo a lungo</t>
        </is>
      </c>
      <c r="C9" s="6" t="inlineStr">
        <is>
          <t xml:space="preserve">Video con volti e voci finiscono in cartelle condivise e restano lì per anni, senza che l'informativa lo dica.</t>
        </is>
      </c>
      <c r="D9" s="5" t="inlineStr">
        <is>
          <t xml:space="preserve">Privacy</t>
        </is>
      </c>
      <c r="E9" s="5"/>
      <c r="F9" s="7">
        <v>2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Consenso alla registrazione separato e raccolto prima di accendere; cartella ad accesso ristretto; data di cancellazione nel piano e nell'archivio.</t>
        </is>
      </c>
      <c r="L9" s="6" t="inlineStr">
        <is>
          <t xml:space="preserve">Informativa e consenso alla registrazione; Archivio dello studio e cancellazione delle registrazioni</t>
        </is>
      </c>
      <c r="M9" s="5" t="inlineStr">
        <is>
          <t xml:space="preserve">Identificato</t>
        </is>
      </c>
      <c r="N9" s="8">
        <f>WORKDAY(Piano!$J$3,13)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Risultati che nessuno usa</t>
        </is>
      </c>
      <c r="C10" s="6" t="inlineStr">
        <is>
          <t xml:space="preserve">Il documento arriva, si legge, si archivia: le decisioni erano già prese o chi decide non ha visto le sessioni.</t>
        </is>
      </c>
      <c r="D10" s="5" t="inlineStr">
        <is>
          <t xml:space="preserve">Adozione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Decisioni da prendere scritte nel piano; chi decide osserva almeno due sessioni; la presentazione finisce con decisioni, responsabili e date.</t>
        </is>
      </c>
      <c r="L10" s="6" t="inlineStr">
        <is>
          <t xml:space="preserve">Quali decisioni dipendono dallo studio; Presentazione al team e decisioni</t>
        </is>
      </c>
      <c r="M10" s="5" t="inlineStr">
        <is>
          <t xml:space="preserve">Identificato</t>
        </is>
      </c>
      <c r="N10" s="8">
        <f>WORKDAY(Piano!$J$3,19)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Prototipo che si blocca durante i test</t>
        </is>
      </c>
      <c r="C11" s="6" t="inlineStr">
        <is>
          <t xml:space="preserve">Un collegamento rotto o un dato mancante interrompe il compito: la sessione misura il prototipo, non l'idea.</t>
        </is>
      </c>
      <c r="D11" s="5" t="inlineStr">
        <is>
          <t xml:space="preserve">Strumenti</t>
        </is>
      </c>
      <c r="E11" s="5"/>
      <c r="F11" s="7">
        <v>3</v>
      </c>
      <c r="G11" s="7">
        <v>2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Ogni compito provato nella sessione pilota; una copia di riserva del prototipo; il moderatore sa come riportare il partecipante al punto giusto.</t>
        </is>
      </c>
      <c r="L11" s="6" t="inlineStr">
        <is>
          <t xml:space="preserve">Prototipo o ambiente di prova per i compiti; Sessione pilota e correzione della guida</t>
        </is>
      </c>
      <c r="M11" s="5" t="inlineStr">
        <is>
          <t xml:space="preserve">Identificato</t>
        </is>
      </c>
      <c r="N11" s="8">
        <f>WORKDAY(Piano!$J$3,15)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Ricerca con gli utenti: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Uno studio con gli utenti in cinque settimane: domande di ricerca, reclutamento con consenso, interviste e test, mappa per affinità, risultati e decisioni.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HYPERLINK("https://keenhour.com/modelli/ricerca-utenti","Il modello «Ricerca con gli utenti» nella galleria")</f>
      </c>
    </row>
    <row r="20">
      <c r="B20" s="29">
        <f>HYPERLINK("https://keenhour.com/modelli/ricerca-utenti/usa","Usa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Ricerca con gli utenti</dc:title>
  <dc:creator>KeenHour</dc:creator>
  <dc:language>it-IT</dc:language>
</cp:coreProperties>
</file>