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Roadmap del trimestre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Roadmap del trimestre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Obiettivi del trimestre e capacità del team</t>
        </is>
      </c>
      <c r="C6" s="5" t="inlineStr">
        <is>
          <t xml:space="preserve">Raccolta</t>
        </is>
      </c>
      <c r="D6" s="8">
        <f>WORKDAY($J$3,0)</f>
      </c>
      <c r="E6" s="7">
        <v>1</v>
      </c>
      <c r="F6" s="12">
        <f>IF(OR(D6="",E6=""),"",WORKDAY(D6,MAX(E6,1)-1))</f>
      </c>
      <c r="G6" s="7"/>
      <c r="H6" s="7" t="inlineStr">
        <is>
          <t xml:space="preserve">No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Richieste dei clienti da assistenza e vendite</t>
        </is>
      </c>
      <c r="C7" s="5" t="inlineStr">
        <is>
          <t xml:space="preserve">Raccolta</t>
        </is>
      </c>
      <c r="D7" s="8">
        <f>WORKDAY($J$3,1)</f>
      </c>
      <c r="E7" s="7">
        <v>3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Dati d'uso: funzioni usate, abbandoni, conversioni</t>
        </is>
      </c>
      <c r="C8" s="5" t="inlineStr">
        <is>
          <t xml:space="preserve">Raccolta</t>
        </is>
      </c>
      <c r="D8" s="8">
        <f>WORKDAY($J$3,1)</f>
      </c>
      <c r="E8" s="7">
        <v>3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Debito tecnico e lavori di piattaforma</t>
        </is>
      </c>
      <c r="C9" s="5" t="inlineStr">
        <is>
          <t xml:space="preserve">Raccolta</t>
        </is>
      </c>
      <c r="D9" s="8">
        <f>WORKDAY($J$3,1)</f>
      </c>
      <c r="E9" s="7">
        <v>2</v>
      </c>
      <c r="F9" s="12">
        <f>IF(OR(D9="",E9=""),"",WORKDAY(D9,MAX(E9,1)-1))</f>
      </c>
      <c r="G9" s="7" t="inlineStr">
        <is>
          <t xml:space="preserve">1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Impegni già presi: contratti, scadenze normative, promesse ai clienti</t>
        </is>
      </c>
      <c r="C10" s="5" t="inlineStr">
        <is>
          <t xml:space="preserve">Raccolta</t>
        </is>
      </c>
      <c r="D10" s="8">
        <f>WORKDAY($J$3,1)</f>
      </c>
      <c r="E10" s="7">
        <v>2</v>
      </c>
      <c r="F10" s="12">
        <f>IF(OR(D10="",E10=""),"",WORKDAY(D10,MAX(E10,1)-1))</f>
      </c>
      <c r="G10" s="7" t="inlineStr">
        <is>
          <t xml:space="preserve">1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Elenco unico delle proposte, senza doppioni</t>
        </is>
      </c>
      <c r="C11" s="5" t="inlineStr">
        <is>
          <t xml:space="preserve">Raccolta</t>
        </is>
      </c>
      <c r="D11" s="8">
        <f>WORKDAY($J$3,4)</f>
      </c>
      <c r="E11" s="7">
        <v>1</v>
      </c>
      <c r="F11" s="12">
        <f>IF(OR(D11="",E11=""),"",WORKDAY(D11,MAX(E11,1)-1))</f>
      </c>
      <c r="G11" s="7" t="inlineStr">
        <is>
          <t xml:space="preserve">2, 3, 4, 5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Raccolta chiusa</t>
        </is>
      </c>
      <c r="C12" s="5" t="inlineStr">
        <is>
          <t xml:space="preserve">Raccolta</t>
        </is>
      </c>
      <c r="D12" s="8">
        <f>WORKDAY($J$3,4)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Portata e impatto di ogni proposta</t>
        </is>
      </c>
      <c r="C13" s="5" t="inlineStr">
        <is>
          <t xml:space="preserve">Valutazione</t>
        </is>
      </c>
      <c r="D13" s="8">
        <f>WORKDAY($J$3,5)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Stima dello sforzo con il team tecnico</t>
        </is>
      </c>
      <c r="C14" s="5" t="inlineStr">
        <is>
          <t xml:space="preserve">Valutazione</t>
        </is>
      </c>
      <c r="D14" s="8">
        <f>WORKDAY($J$3,5)</f>
      </c>
      <c r="E14" s="7">
        <v>3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Fiducia: quanto sono solide portata, impatto e sforzo</t>
        </is>
      </c>
      <c r="C15" s="5" t="inlineStr">
        <is>
          <t xml:space="preserve">Valutazione</t>
        </is>
      </c>
      <c r="D15" s="8">
        <f>WORKDAY($J$3,8)</f>
      </c>
      <c r="E15" s="7">
        <v>1</v>
      </c>
      <c r="F15" s="12">
        <f>IF(OR(D15="",E15=""),"",WORKDAY(D15,MAX(E15,1)-1))</f>
      </c>
      <c r="G15" s="7" t="inlineStr">
        <is>
          <t xml:space="preserve">8, 9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Punteggio RICE e classifica</t>
        </is>
      </c>
      <c r="C16" s="5" t="inlineStr">
        <is>
          <t xml:space="preserve">Valutazione</t>
        </is>
      </c>
      <c r="D16" s="8">
        <f>WORKDAY($J$3,9)</f>
      </c>
      <c r="E16" s="7">
        <v>1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Controllo della classifica: dipendenze, rischi, obiettivi scoperti</t>
        </is>
      </c>
      <c r="C17" s="5" t="inlineStr">
        <is>
          <t xml:space="preserve">Valutazione</t>
        </is>
      </c>
      <c r="D17" s="8">
        <f>WORKDAY($J$3,10)</f>
      </c>
      <c r="E17" s="7">
        <v>1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Bozza della roadmap dentro la capacità</t>
        </is>
      </c>
      <c r="C18" s="5" t="inlineStr">
        <is>
          <t xml:space="preserve">Scelta</t>
        </is>
      </c>
      <c r="D18" s="8">
        <f>WORKDAY($J$3,11)</f>
      </c>
      <c r="E18" s="7">
        <v>1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Revisione con vendite, assistenza e team tecnico</t>
        </is>
      </c>
      <c r="C19" s="5" t="inlineStr">
        <is>
          <t xml:space="preserve">Scelta</t>
        </is>
      </c>
      <c r="D19" s="8">
        <f>WORKDAY($J$3,12)</f>
      </c>
      <c r="E19" s="7">
        <v>1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Decisione con la direzione</t>
        </is>
      </c>
      <c r="C20" s="5" t="inlineStr">
        <is>
          <t xml:space="preserve">Scelta</t>
        </is>
      </c>
      <c r="D20" s="8">
        <f>WORKDAY($J$3,13)</f>
      </c>
      <c r="E20" s="7">
        <v>1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Roadmap approvata</t>
        </is>
      </c>
      <c r="C21" s="5" t="inlineStr">
        <is>
          <t xml:space="preserve">Scelta</t>
        </is>
      </c>
      <c r="D21" s="8">
        <f>WORKDAY($J$3,13)</f>
      </c>
      <c r="E21" s="7">
        <v>0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Roadmap scritta: che cosa, perché, che cosa non facciamo</t>
        </is>
      </c>
      <c r="C22" s="5" t="inlineStr">
        <is>
          <t xml:space="preserve">Comunicazione</t>
        </is>
      </c>
      <c r="D22" s="8">
        <f>WORKDAY($J$3,14)</f>
      </c>
      <c r="E22" s="7">
        <v>1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Presentazione al team di prodotto e di sviluppo</t>
        </is>
      </c>
      <c r="C23" s="5" t="inlineStr">
        <is>
          <t xml:space="preserve">Comunicazione</t>
        </is>
      </c>
      <c r="D23" s="8">
        <f>WORKDAY($J$3,14)</f>
      </c>
      <c r="E23" s="7">
        <v>1</v>
      </c>
      <c r="F23" s="12">
        <f>IF(OR(D23="",E23=""),"",WORKDAY(D23,MAX(E23,1)-1))</f>
      </c>
      <c r="G23" s="7" t="inlineStr">
        <is>
          <t xml:space="preserve">16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Note per vendite e assistenza: che cosa promettere e che cosa no</t>
        </is>
      </c>
      <c r="C24" s="5" t="inlineStr">
        <is>
          <t xml:space="preserve">Comunicazione</t>
        </is>
      </c>
      <c r="D24" s="8">
        <f>WORKDAY($J$3,14)</f>
      </c>
      <c r="E24" s="7">
        <v>1</v>
      </c>
      <c r="F24" s="12">
        <f>IF(OR(D24="",E24=""),"",WORKDAY(D24,MAX(E24,1)-1))</f>
      </c>
      <c r="G24" s="7" t="inlineStr">
        <is>
          <t xml:space="preserve">16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Risposte ai clienti le cui richieste restano fuori</t>
        </is>
      </c>
      <c r="C25" s="5" t="inlineStr">
        <is>
          <t xml:space="preserve">Comunicazione</t>
        </is>
      </c>
      <c r="D25" s="8">
        <f>WORKDAY($J$3,14)</f>
      </c>
      <c r="E25" s="7">
        <v>1</v>
      </c>
      <c r="F25" s="12">
        <f>IF(OR(D25="",E25=""),"",WORKDAY(D25,MAX(E25,1)-1))</f>
      </c>
      <c r="G25" s="7" t="inlineStr">
        <is>
          <t xml:space="preserve">16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Roadmap comunicata</t>
        </is>
      </c>
      <c r="C26" s="5" t="inlineStr">
        <is>
          <t xml:space="preserve">Comunicazione</t>
        </is>
      </c>
      <c r="D26" s="8">
        <f>WORKDAY($J$3,14)</f>
      </c>
      <c r="E26" s="7">
        <v>0</v>
      </c>
      <c r="F26" s="12">
        <f>IF(OR(D26="",E26=""),"",WORKDAY(D26,MAX(E26,1)-1))</f>
      </c>
      <c r="G26" s="7" t="inlineStr">
        <is>
          <t xml:space="preserve">17, 18, 19, 20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/>
      <c r="C27" s="5"/>
      <c r="D27" s="8"/>
      <c r="E27" s="7"/>
      <c r="F27" s="12">
        <f>IF(OR(D27="",E27=""),"",WORKDAY(D27,MAX(E27,1)-1))</f>
      </c>
      <c r="G27" s="7"/>
      <c r="H27" s="7"/>
      <c r="I27" s="9"/>
      <c r="J27" s="8"/>
      <c r="K27" s="11">
        <f>IF(OR(F27="",J27=""),"",F27-J27)</f>
      </c>
    </row>
    <row r="28">
      <c r="A28" s="11">
        <f>IF(B28="","",ROW()-5)</f>
      </c>
      <c r="B28" s="6"/>
      <c r="C28" s="5"/>
      <c r="D28" s="8"/>
      <c r="E28" s="7"/>
      <c r="F28" s="12">
        <f>IF(OR(D28="",E28=""),"",WORKDAY(D28,MAX(E28,1)-1))</f>
      </c>
      <c r="G28" s="7"/>
      <c r="H28" s="7"/>
      <c r="I28" s="9"/>
      <c r="J28" s="8"/>
      <c r="K28" s="11">
        <f>IF(OR(F28="",J28=""),"",F28-J28)</f>
      </c>
    </row>
    <row r="29">
      <c r="A29" s="11">
        <f>IF(B29="","",ROW()-5)</f>
      </c>
      <c r="B29" s="6"/>
      <c r="C29" s="5"/>
      <c r="D29" s="8"/>
      <c r="E29" s="7"/>
      <c r="F29" s="12">
        <f>IF(OR(D29="",E29=""),"",WORKDAY(D29,MAX(E29,1)-1))</f>
      </c>
      <c r="G29" s="7"/>
      <c r="H29" s="7"/>
      <c r="I29" s="9"/>
      <c r="J29" s="8"/>
      <c r="K29" s="11">
        <f>IF(OR(F29="",J29=""),"",F29-J29)</f>
      </c>
    </row>
    <row r="30">
      <c r="A30" s="11">
        <f>IF(B30="","",ROW()-5)</f>
      </c>
      <c r="B30" s="6"/>
      <c r="C30" s="5"/>
      <c r="D30" s="8"/>
      <c r="E30" s="7"/>
      <c r="F30" s="12">
        <f>IF(OR(D30="",E30=""),"",WORKDAY(D30,MAX(E30,1)-1))</f>
      </c>
      <c r="G30" s="7"/>
      <c r="H30" s="7"/>
      <c r="I30" s="9"/>
      <c r="J30" s="8"/>
      <c r="K30" s="11">
        <f>IF(OR(F30="",J30=""),"",F30-J30)</f>
      </c>
    </row>
    <row r="31">
      <c r="A31" s="11">
        <f>IF(B31="","",ROW()-5)</f>
      </c>
      <c r="B31" s="6"/>
      <c r="C31" s="5"/>
      <c r="D31" s="8"/>
      <c r="E31" s="7"/>
      <c r="F31" s="12">
        <f>IF(OR(D31="",E31=""),"",WORKDAY(D31,MAX(E31,1)-1))</f>
      </c>
      <c r="G31" s="7"/>
      <c r="H31" s="7"/>
      <c r="I31" s="9"/>
      <c r="J31" s="8"/>
      <c r="K31" s="11">
        <f>IF(OR(F31="",J31=""),"",F31-J31)</f>
      </c>
    </row>
    <row r="32">
      <c r="A32" s="11">
        <f>IF(B32="","",ROW()-5)</f>
      </c>
      <c r="B32" s="6"/>
      <c r="C32" s="5"/>
      <c r="D32" s="8"/>
      <c r="E32" s="7"/>
      <c r="F32" s="12">
        <f>IF(OR(D32="",E32=""),"",WORKDAY(D32,MAX(E32,1)-1))</f>
      </c>
      <c r="G32" s="7"/>
      <c r="H32" s="7"/>
      <c r="I32" s="9"/>
      <c r="J32" s="8"/>
      <c r="K32" s="11">
        <f>IF(OR(F32="",J32=""),"",F32-J32)</f>
      </c>
    </row>
    <row r="33">
      <c r="A33" s="11">
        <f>IF(B33="","",ROW()-5)</f>
      </c>
      <c r="B33" s="6"/>
      <c r="C33" s="5"/>
      <c r="D33" s="8"/>
      <c r="E33" s="7"/>
      <c r="F33" s="12">
        <f>IF(OR(D33="",E33=""),"",WORKDAY(D33,MAX(E33,1)-1))</f>
      </c>
      <c r="G33" s="7"/>
      <c r="H33" s="7"/>
      <c r="I33" s="9"/>
      <c r="J33" s="8"/>
      <c r="K33" s="11">
        <f>IF(OR(F33="",J33=""),"",F33-J33)</f>
      </c>
    </row>
    <row r="34">
      <c r="A34" s="11">
        <f>IF(B34="","",ROW()-5)</f>
      </c>
      <c r="B34" s="6"/>
      <c r="C34" s="5"/>
      <c r="D34" s="8"/>
      <c r="E34" s="7"/>
      <c r="F34" s="12">
        <f>IF(OR(D34="",E34=""),"",WORKDAY(D34,MAX(E34,1)-1))</f>
      </c>
      <c r="G34" s="7"/>
      <c r="H34" s="7"/>
      <c r="I34" s="9"/>
      <c r="J34" s="8"/>
      <c r="K34" s="11">
        <f>IF(OR(F34="",J34=""),"",F34-J34)</f>
      </c>
    </row>
    <row r="35">
      <c r="A35" s="11">
        <f>IF(B35="","",ROW()-5)</f>
      </c>
      <c r="B35" s="6"/>
      <c r="C35" s="5"/>
      <c r="D35" s="8"/>
      <c r="E35" s="7"/>
      <c r="F35" s="12">
        <f>IF(OR(D35="",E35=""),"",WORKDAY(D35,MAX(E35,1)-1))</f>
      </c>
      <c r="G35" s="7"/>
      <c r="H35" s="7"/>
      <c r="I35" s="9"/>
      <c r="J35" s="8"/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Roadmap del trimestre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Il cliente più grande scavalca il metodo</t>
        </is>
      </c>
      <c r="C6" s="6" t="inlineStr">
        <is>
          <t xml:space="preserve">Una richiesta di un cliente importante entra in roadmap senza punteggio e spinge fuori proposte che valevano di più.</t>
        </is>
      </c>
      <c r="D6" s="5" t="inlineStr">
        <is>
          <t xml:space="preserve">Clienti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Anche la sua richiesta prende un punteggio; se la direzione la vuole comunque, la decisione si scrive con ciò che esce per farle posto.</t>
        </is>
      </c>
      <c r="L6" s="6" t="inlineStr">
        <is>
          <t xml:space="preserve">Richieste dei clienti da assistenza e vendite; Decisione con la direzione</t>
        </is>
      </c>
      <c r="M6" s="5" t="inlineStr">
        <is>
          <t xml:space="preserve">Identificato</t>
        </is>
      </c>
      <c r="N6" s="8">
        <f>WORKDAY(Piano!$J$3,11)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Stime di sforzo ottimistiche</t>
        </is>
      </c>
      <c r="C7" s="6" t="inlineStr">
        <is>
          <t xml:space="preserve">Lo sforzo stimato a grandi linee si raddoppia in sviluppo: metà roadmap scivola al trimestre dopo.</t>
        </is>
      </c>
      <c r="D7" s="5" t="inlineStr">
        <is>
          <t xml:space="preserve">Stima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Stime fatte dal team che costruisce, non dal product manager; confronto con lo sforzo vero del trimestre precedente; fiducia bassa dove la stima è incerta.</t>
        </is>
      </c>
      <c r="L7" s="6" t="inlineStr">
        <is>
          <t xml:space="preserve">Stima dello sforzo con il team tecnico</t>
        </is>
      </c>
      <c r="M7" s="5" t="inlineStr">
        <is>
          <t xml:space="preserve">Identificato</t>
        </is>
      </c>
      <c r="N7" s="8">
        <f>WORKDAY(Piano!$J$3,7)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Capacità più bassa del previsto</t>
        </is>
      </c>
      <c r="C8" s="6" t="inlineStr">
        <is>
          <t xml:space="preserve">Ferie, assistenza e correzioni urgenti mangiano più tempo del conto fatto: la roadmap era piena al cento per cento.</t>
        </is>
      </c>
      <c r="D8" s="5" t="inlineStr">
        <is>
          <t xml:space="preserve">Capacità</t>
        </is>
      </c>
      <c r="E8" s="5"/>
      <c r="F8" s="7">
        <v>4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Capacità calcolata togliendo ferie, assistenza e una riserva per gli imprevisti; la roadmap si riempie fino alla capacità netta, non a quella lorda.</t>
        </is>
      </c>
      <c r="L8" s="6" t="inlineStr">
        <is>
          <t xml:space="preserve">Obiettivi del trimestre e capacità del team; Bozza della roadmap dentro la capacità</t>
        </is>
      </c>
      <c r="M8" s="5" t="inlineStr">
        <is>
          <t xml:space="preserve">Identificato</t>
        </is>
      </c>
      <c r="N8" s="8">
        <f>WORKDAY(Piano!$J$3,1)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Punteggi gonfiati da chi propone</t>
        </is>
      </c>
      <c r="C9" s="6" t="inlineStr">
        <is>
          <t xml:space="preserve">Chi porta una proposta ne stima l'impatto alto e la fiducia piena: la classifica premia chi parla più forte.</t>
        </is>
      </c>
      <c r="D9" s="5" t="inlineStr">
        <is>
          <t xml:space="preserve">Metodo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Portata dai dati, non dalle opinioni; impatto e fiducia rivisti insieme, con la stessa scala per tutti; una fiducia alta chiede un dato a sostegno.</t>
        </is>
      </c>
      <c r="L9" s="6" t="inlineStr">
        <is>
          <t xml:space="preserve">Portata e impatto di ogni proposta; Fiducia: quanto sono solide portata, impatto e sforzo</t>
        </is>
      </c>
      <c r="M9" s="5" t="inlineStr">
        <is>
          <t xml:space="preserve">Identificato</t>
        </is>
      </c>
      <c r="N9" s="8">
        <f>WORKDAY(Piano!$J$3,9)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Roadmap letta come una promessa di date</t>
        </is>
      </c>
      <c r="C10" s="6" t="inlineStr">
        <is>
          <t xml:space="preserve">Vendite e clienti leggono «Prossimo» come «il mese prossimo», e ogni slittamento diventa una promessa mancata.</t>
        </is>
      </c>
      <c r="D10" s="5" t="inlineStr">
        <is>
          <t xml:space="preserve">Comunicazione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Forma «Ora · Prossimo · Più avanti» senza date oltre il trimestre; note per le vendite con che cosa si può promettere; aggiornamento quando qualcosa cambia.</t>
        </is>
      </c>
      <c r="L10" s="6" t="inlineStr">
        <is>
          <t xml:space="preserve">Roadmap scritta: che cosa, perché, che cosa non facciamo; Note per vendite e assistenza: che cosa promettere e che cosa no</t>
        </is>
      </c>
      <c r="M10" s="5" t="inlineStr">
        <is>
          <t xml:space="preserve">Identificato</t>
        </is>
      </c>
      <c r="N10" s="8">
        <f>WORKDAY(Piano!$J$3,13)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Debito tecnico sempre rimandato</t>
        </is>
      </c>
      <c r="C11" s="6" t="inlineStr">
        <is>
          <t xml:space="preserve">Nel confronto con le funzioni nuove il lavoro di piattaforma perde sempre, finché rallenta tutto il resto.</t>
        </is>
      </c>
      <c r="D11" s="5" t="inlineStr">
        <is>
          <t xml:space="preserve">Tecnica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Una quota fissa della capacità decisa prima della classifica, o il debito valutato con lo stesso RICE usando come impatto il tempo che fa perdere.</t>
        </is>
      </c>
      <c r="L11" s="6" t="inlineStr">
        <is>
          <t xml:space="preserve">Debito tecnico e lavori di piattaforma; Controllo della classifica: dipendenze, rischi, obiettivi scoperti</t>
        </is>
      </c>
      <c r="M11" s="5" t="inlineStr">
        <is>
          <t xml:space="preserve">Identificato</t>
        </is>
      </c>
      <c r="N11" s="8">
        <f>WORKDAY(Piano!$J$3,10)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Roadmap del trimestre: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La roadmap del trimestre in tre settimane: proposte raccolte, punteggio RICE, scelta dentro la capacità del team, comunicazione a team, vendite e clienti.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HYPERLINK("https://keenhour.com/modelli/roadmap-trimestrale","Il modello «Roadmap del trimestre» nella galleria")</f>
      </c>
    </row>
    <row r="20">
      <c r="B20" s="29">
        <f>HYPERLINK("https://keenhour.com/modelli/roadmap-trimestrale/usa","Usa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Roadmap del trimestre</dc:title>
  <dc:creator>KeenHour</dc:creator>
  <dc:language>it-IT</dc:language>
</cp:coreProperties>
</file>