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Sprint di due settimane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Sprint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Inizio dello sprint</t>
        </is>
      </c>
      <c r="C6" s="5" t="inlineStr">
        <is>
          <t xml:space="preserve">Pianificazione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Capacità del team nello sprint</t>
        </is>
      </c>
      <c r="C7" s="5" t="inlineStr">
        <is>
          <t xml:space="preserve">Pianificazione</t>
        </is>
      </c>
      <c r="D7" s="8">
        <f>WORKDAY($J$3,0)</f>
      </c>
      <c r="E7" s="7">
        <v>1</v>
      </c>
      <c r="F7" s="12">
        <f>IF(OR(D7="",E7=""),"",WORKDAY(D7,MAX(E7,1)-1))</f>
      </c>
      <c r="G7" s="7"/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Sprint planning</t>
        </is>
      </c>
      <c r="C8" s="5" t="inlineStr">
        <is>
          <t xml:space="preserve">Pianificazione</t>
        </is>
      </c>
      <c r="D8" s="8">
        <f>WORKDAY($J$3,0)</f>
      </c>
      <c r="E8" s="7">
        <v>1</v>
      </c>
      <c r="F8" s="12">
        <f>IF(OR(D8="",E8=""),"",WORKDAY(D8,MAX(E8,1)-1))</f>
      </c>
      <c r="G8" s="7"/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Obiettivo dello sprint concordato</t>
        </is>
      </c>
      <c r="C9" s="5" t="inlineStr">
        <is>
          <t xml:space="preserve">Pianificazione</t>
        </is>
      </c>
      <c r="D9" s="8">
        <f>WORKDAY($J$3,0)</f>
      </c>
      <c r="E9" s="7">
        <v>0</v>
      </c>
      <c r="F9" s="12">
        <f>IF(OR(D9="",E9=""),"",WORKDAY(D9,MAX(E9,1)-1))</f>
      </c>
      <c r="G9" s="7" t="inlineStr">
        <is>
          <t xml:space="preserve">3, 2</t>
        </is>
      </c>
      <c r="H9" s="7" t="inlineStr">
        <is>
          <t xml:space="preserve">Sì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Sprint backlog scomposto in task</t>
        </is>
      </c>
      <c r="C10" s="5" t="inlineStr">
        <is>
          <t xml:space="preserve">Pianificazione</t>
        </is>
      </c>
      <c r="D10" s="8">
        <f>WORKDAY($J$3,1)</f>
      </c>
      <c r="E10" s="7">
        <v>1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Daily Scrum</t>
        </is>
      </c>
      <c r="C11" s="5" t="inlineStr">
        <is>
          <t xml:space="preserve">Sviluppo</t>
        </is>
      </c>
      <c r="D11" s="8">
        <f>WORKDAY($J$3,1)</f>
      </c>
      <c r="E11" s="7">
        <v>9</v>
      </c>
      <c r="F11" s="12">
        <f>IF(OR(D11="",E11=""),"",WORKDAY(D11,MAX(E11,1)-1))</f>
      </c>
      <c r="G11" s="7" t="inlineStr">
        <is>
          <t xml:space="preserve">4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Elementi del product backlog scelti per lo sprint</t>
        </is>
      </c>
      <c r="C12" s="5" t="inlineStr">
        <is>
          <t xml:space="preserve">Sviluppo</t>
        </is>
      </c>
      <c r="D12" s="8">
        <f>WORKDAY($J$3,1)</f>
      </c>
      <c r="E12" s="7">
        <v>7</v>
      </c>
      <c r="F12" s="12">
        <f>IF(OR(D12="",E12=""),"",WORKDAY(D12,MAX(E12,1)-1))</f>
      </c>
      <c r="G12" s="7" t="inlineStr">
        <is>
          <t xml:space="preserve">4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   Progettazione tecnica degli elementi</t>
        </is>
      </c>
      <c r="C13" s="5" t="inlineStr">
        <is>
          <t xml:space="preserve">Sviluppo</t>
        </is>
      </c>
      <c r="D13" s="8">
        <f>WORKDAY($J$3,1)</f>
      </c>
      <c r="E13" s="7">
        <v>2</v>
      </c>
      <c r="F13" s="12">
        <f>IF(OR(D13="",E13=""),"",WORKDAY(D13,MAX(E13,1)-1))</f>
      </c>
      <c r="G13" s="7"/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   Realizzazione con i test automatici</t>
        </is>
      </c>
      <c r="C14" s="5" t="inlineStr">
        <is>
          <t xml:space="preserve">Sviluppo</t>
        </is>
      </c>
      <c r="D14" s="8">
        <f>WORKDAY($J$3,2)</f>
      </c>
      <c r="E14" s="7">
        <v>6</v>
      </c>
      <c r="F14" s="12">
        <f>IF(OR(D14="",E14=""),"",WORKDAY(D14,MAX(E14,1)-1))</f>
      </c>
      <c r="G14" s="7"/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   Revisione del codice fra pari</t>
        </is>
      </c>
      <c r="C15" s="5" t="inlineStr">
        <is>
          <t xml:space="preserve">Sviluppo</t>
        </is>
      </c>
      <c r="D15" s="8">
        <f>WORKDAY($J$3,3)</f>
      </c>
      <c r="E15" s="7">
        <v>5</v>
      </c>
      <c r="F15" s="12">
        <f>IF(OR(D15="",E15=""),"",WORKDAY(D15,MAX(E15,1)-1))</f>
      </c>
      <c r="G15" s="7"/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   Criteri di accettazione verificati con il Product Owner</t>
        </is>
      </c>
      <c r="C16" s="5" t="inlineStr">
        <is>
          <t xml:space="preserve">Sviluppo</t>
        </is>
      </c>
      <c r="D16" s="8">
        <f>WORKDAY($J$3,4)</f>
      </c>
      <c r="E16" s="7">
        <v>4</v>
      </c>
      <c r="F16" s="12">
        <f>IF(OR(D16="",E16=""),"",WORKDAY(D16,MAX(E16,1)-1))</f>
      </c>
      <c r="G16" s="7"/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Difetti entrati durante lo sprint</t>
        </is>
      </c>
      <c r="C17" s="5" t="inlineStr">
        <is>
          <t xml:space="preserve">Sviluppo</t>
        </is>
      </c>
      <c r="D17" s="8">
        <f>WORKDAY($J$3,1)</f>
      </c>
      <c r="E17" s="7">
        <v>7</v>
      </c>
      <c r="F17" s="12">
        <f>IF(OR(D17="",E17=""),"",WORKDAY(D17,MAX(E17,1)-1))</f>
      </c>
      <c r="G17" s="7" t="inlineStr">
        <is>
          <t xml:space="preserve">4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Debito tecnico concordato con il Product Owner</t>
        </is>
      </c>
      <c r="C18" s="5" t="inlineStr">
        <is>
          <t xml:space="preserve">Sviluppo</t>
        </is>
      </c>
      <c r="D18" s="8">
        <f>WORKDAY($J$3,2)</f>
      </c>
      <c r="E18" s="7">
        <v>5</v>
      </c>
      <c r="F18" s="12">
        <f>IF(OR(D18="",E18=""),"",WORKDAY(D18,MAX(E18,1)-1))</f>
      </c>
      <c r="G18" s="7" t="inlineStr">
        <is>
          <t xml:space="preserve">4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Indagine tecnica su un elemento incerto</t>
        </is>
      </c>
      <c r="C19" s="5" t="inlineStr">
        <is>
          <t xml:space="preserve">Sviluppo</t>
        </is>
      </c>
      <c r="D19" s="8">
        <f>WORKDAY($J$3,3)</f>
      </c>
      <c r="E19" s="7">
        <v>2</v>
      </c>
      <c r="F19" s="12">
        <f>IF(OR(D19="",E19=""),"",WORKDAY(D19,MAX(E19,1)-1))</f>
      </c>
      <c r="G19" s="7" t="inlineStr">
        <is>
          <t xml:space="preserve">4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Affinamento del product backlog</t>
        </is>
      </c>
      <c r="C20" s="5" t="inlineStr">
        <is>
          <t xml:space="preserve">Sviluppo</t>
        </is>
      </c>
      <c r="D20" s="8">
        <f>WORKDAY($J$3,4)</f>
      </c>
      <c r="E20" s="7">
        <v>3</v>
      </c>
      <c r="F20" s="12">
        <f>IF(OR(D20="",E20=""),"",WORKDAY(D20,MAX(E20,1)-1))</f>
      </c>
      <c r="G20" s="7" t="inlineStr">
        <is>
          <t xml:space="preserve">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Rimozione degli impedimenti</t>
        </is>
      </c>
      <c r="C21" s="5" t="inlineStr">
        <is>
          <t xml:space="preserve">Sviluppo</t>
        </is>
      </c>
      <c r="D21" s="8">
        <f>WORKDAY($J$3,1)</f>
      </c>
      <c r="E21" s="7">
        <v>8</v>
      </c>
      <c r="F21" s="12">
        <f>IF(OR(D21="",E21=""),"",WORKDAY(D21,MAX(E21,1)-1))</f>
      </c>
      <c r="G21" s="7" t="inlineStr">
        <is>
          <t xml:space="preserve">4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Test di integrazione e di regressione</t>
        </is>
      </c>
      <c r="C22" s="5" t="inlineStr">
        <is>
          <t xml:space="preserve">Sviluppo</t>
        </is>
      </c>
      <c r="D22" s="8">
        <f>WORKDAY($J$3,6)</f>
      </c>
      <c r="E22" s="7">
        <v>2</v>
      </c>
      <c r="F22" s="12">
        <f>IF(OR(D22="",E22=""),"",WORKDAY(D22,MAX(E22,1)-1))</f>
      </c>
      <c r="G22" s="7" t="inlineStr">
        <is>
          <t xml:space="preserve">14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Incremento conforme alla Definition of Done</t>
        </is>
      </c>
      <c r="C23" s="5" t="inlineStr">
        <is>
          <t xml:space="preserve">Sviluppo</t>
        </is>
      </c>
      <c r="D23" s="8">
        <f>WORKDAY($J$3,7)</f>
      </c>
      <c r="E23" s="7">
        <v>0</v>
      </c>
      <c r="F23" s="12">
        <f>IF(OR(D23="",E23=""),"",WORKDAY(D23,MAX(E23,1)-1))</f>
      </c>
      <c r="G23" s="7" t="inlineStr">
        <is>
          <t xml:space="preserve">7, 12, 13, 17</t>
        </is>
      </c>
      <c r="H23" s="7" t="inlineStr">
        <is>
          <t xml:space="preserve">Sì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Preparazione della review</t>
        </is>
      </c>
      <c r="C24" s="5" t="inlineStr">
        <is>
          <t xml:space="preserve">Review</t>
        </is>
      </c>
      <c r="D24" s="8">
        <f>WORKDAY($J$3,8)</f>
      </c>
      <c r="E24" s="7">
        <v>1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Rilascio dell'incremento, se il Product Owner lo decide</t>
        </is>
      </c>
      <c r="C25" s="5" t="inlineStr">
        <is>
          <t xml:space="preserve">Review</t>
        </is>
      </c>
      <c r="D25" s="8">
        <f>WORKDAY($J$3,8)</f>
      </c>
      <c r="E25" s="7">
        <v>1</v>
      </c>
      <c r="F25" s="12">
        <f>IF(OR(D25="",E25=""),"",WORKDAY(D25,MAX(E25,1)-1))</f>
      </c>
      <c r="G25" s="7" t="inlineStr">
        <is>
          <t xml:space="preserve">18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Sprint Review con gli stakeholder</t>
        </is>
      </c>
      <c r="C26" s="5" t="inlineStr">
        <is>
          <t xml:space="preserve">Review</t>
        </is>
      </c>
      <c r="D26" s="8">
        <f>WORKDAY($J$3,9)</f>
      </c>
      <c r="E26" s="7">
        <v>1</v>
      </c>
      <c r="F26" s="12">
        <f>IF(OR(D26="",E26=""),"",WORKDAY(D26,MAX(E26,1)-1))</f>
      </c>
      <c r="G26" s="7" t="inlineStr">
        <is>
          <t xml:space="preserve">19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Dati dello sprint per la retrospettiva</t>
        </is>
      </c>
      <c r="C27" s="5" t="inlineStr">
        <is>
          <t xml:space="preserve">Retrospettiva</t>
        </is>
      </c>
      <c r="D27" s="8">
        <f>WORKDAY($J$3,8)</f>
      </c>
      <c r="E27" s="7">
        <v>1</v>
      </c>
      <c r="F27" s="12">
        <f>IF(OR(D27="",E27=""),"",WORKDAY(D27,MAX(E27,1)-1))</f>
      </c>
      <c r="G27" s="7" t="inlineStr">
        <is>
          <t xml:space="preserve">18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Sprint Retrospective</t>
        </is>
      </c>
      <c r="C28" s="5" t="inlineStr">
        <is>
          <t xml:space="preserve">Retrospettiva</t>
        </is>
      </c>
      <c r="D28" s="8">
        <f>WORKDAY($J$3,9)</f>
      </c>
      <c r="E28" s="7">
        <v>1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Fine dello sprint</t>
        </is>
      </c>
      <c r="C29" s="5" t="inlineStr">
        <is>
          <t xml:space="preserve">Retrospettiva</t>
        </is>
      </c>
      <c r="D29" s="8">
        <f>WORKDAY($J$3,9)</f>
      </c>
      <c r="E29" s="7">
        <v>0</v>
      </c>
      <c r="F29" s="12">
        <f>IF(OR(D29="",E29=""),"",WORKDAY(D29,MAX(E29,1)-1))</f>
      </c>
      <c r="G29" s="7" t="inlineStr">
        <is>
          <t xml:space="preserve">21, 23, 20</t>
        </is>
      </c>
      <c r="H29" s="7" t="inlineStr">
        <is>
          <t xml:space="preserve">Sì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/>
      <c r="C30" s="5"/>
      <c r="D30" s="8"/>
      <c r="E30" s="7"/>
      <c r="F30" s="12">
        <f>IF(OR(D30="",E30=""),"",WORKDAY(D30,MAX(E30,1)-1))</f>
      </c>
      <c r="G30" s="7"/>
      <c r="H30" s="7"/>
      <c r="I30" s="9"/>
      <c r="J30" s="8"/>
      <c r="K30" s="11">
        <f>IF(OR(F30="",J30=""),"",F30-J30)</f>
      </c>
    </row>
    <row r="31">
      <c r="A31" s="11">
        <f>IF(B31="","",ROW()-5)</f>
      </c>
      <c r="B31" s="6"/>
      <c r="C31" s="5"/>
      <c r="D31" s="8"/>
      <c r="E31" s="7"/>
      <c r="F31" s="12">
        <f>IF(OR(D31="",E31=""),"",WORKDAY(D31,MAX(E31,1)-1))</f>
      </c>
      <c r="G31" s="7"/>
      <c r="H31" s="7"/>
      <c r="I31" s="9"/>
      <c r="J31" s="8"/>
      <c r="K31" s="11">
        <f>IF(OR(F31="",J31=""),"",F31-J31)</f>
      </c>
    </row>
    <row r="32">
      <c r="A32" s="11">
        <f>IF(B32="","",ROW()-5)</f>
      </c>
      <c r="B32" s="6"/>
      <c r="C32" s="5"/>
      <c r="D32" s="8"/>
      <c r="E32" s="7"/>
      <c r="F32" s="12">
        <f>IF(OR(D32="",E32=""),"",WORKDAY(D32,MAX(E32,1)-1))</f>
      </c>
      <c r="G32" s="7"/>
      <c r="H32" s="7"/>
      <c r="I32" s="9"/>
      <c r="J32" s="8"/>
      <c r="K32" s="11">
        <f>IF(OR(F32="",J32=""),"",F32-J32)</f>
      </c>
    </row>
    <row r="33">
      <c r="A33" s="11">
        <f>IF(B33="","",ROW()-5)</f>
      </c>
      <c r="B33" s="6"/>
      <c r="C33" s="5"/>
      <c r="D33" s="8"/>
      <c r="E33" s="7"/>
      <c r="F33" s="12">
        <f>IF(OR(D33="",E33=""),"",WORKDAY(D33,MAX(E33,1)-1))</f>
      </c>
      <c r="G33" s="7"/>
      <c r="H33" s="7"/>
      <c r="I33" s="9"/>
      <c r="J33" s="8"/>
      <c r="K33" s="11">
        <f>IF(OR(F33="",J33=""),"",F33-J33)</f>
      </c>
    </row>
    <row r="34">
      <c r="A34" s="11">
        <f>IF(B34="","",ROW()-5)</f>
      </c>
      <c r="B34" s="6"/>
      <c r="C34" s="5"/>
      <c r="D34" s="8"/>
      <c r="E34" s="7"/>
      <c r="F34" s="12">
        <f>IF(OR(D34="",E34=""),"",WORKDAY(D34,MAX(E34,1)-1))</f>
      </c>
      <c r="G34" s="7"/>
      <c r="H34" s="7"/>
      <c r="I34" s="9"/>
      <c r="J34" s="8"/>
      <c r="K34" s="11">
        <f>IF(OR(F34="",J34=""),"",F34-J34)</f>
      </c>
    </row>
    <row r="35">
      <c r="A35" s="11">
        <f>IF(B35="","",ROW()-5)</f>
      </c>
      <c r="B35" s="6"/>
      <c r="C35" s="5"/>
      <c r="D35" s="8"/>
      <c r="E35" s="7"/>
      <c r="F35" s="12">
        <f>IF(OR(D35="",E35=""),"",WORKDAY(D35,MAX(E35,1)-1))</f>
      </c>
      <c r="G35" s="7"/>
      <c r="H35" s="7"/>
      <c r="I35" s="9"/>
      <c r="J35" s="8"/>
      <c r="K35" s="11">
        <f>IF(OR(F35="",J35=""),"",F35-J35)</f>
      </c>
    </row>
    <row r="36">
      <c r="A36" s="11">
        <f>IF(B36="","",ROW()-5)</f>
      </c>
      <c r="B36" s="6"/>
      <c r="C36" s="5"/>
      <c r="D36" s="8"/>
      <c r="E36" s="7"/>
      <c r="F36" s="12">
        <f>IF(OR(D36="",E36=""),"",WORKDAY(D36,MAX(E36,1)-1))</f>
      </c>
      <c r="G36" s="7"/>
      <c r="H36" s="7"/>
      <c r="I36" s="9"/>
      <c r="J36" s="8"/>
      <c r="K36" s="11">
        <f>IF(OR(F36="",J36=""),"",F36-J36)</f>
      </c>
    </row>
    <row r="37">
      <c r="A37" s="11">
        <f>IF(B37="","",ROW()-5)</f>
      </c>
      <c r="B37" s="6"/>
      <c r="C37" s="5"/>
      <c r="D37" s="8"/>
      <c r="E37" s="7"/>
      <c r="F37" s="12">
        <f>IF(OR(D37="",E37=""),"",WORKDAY(D37,MAX(E37,1)-1))</f>
      </c>
      <c r="G37" s="7"/>
      <c r="H37" s="7"/>
      <c r="I37" s="9"/>
      <c r="J37" s="8"/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Sprint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L'obiettivo dello sprint cambia a metà</t>
        </is>
      </c>
      <c r="C6" s="6" t="inlineStr">
        <is>
          <t xml:space="preserve">Una richiesta urgente della direzione o del cliente entra nello sprint e scalza il lavoro concordato: l'obiettivo salta e il team smette di credere al planning.</t>
        </is>
      </c>
      <c r="D6" s="5" t="inlineStr">
        <is>
          <t xml:space="preserve">Ambito</t>
        </is>
      </c>
      <c r="E6" s="5"/>
      <c r="F6" s="7">
        <v>3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Le urgenze passano dal Product Owner, che decide se possono aspettare il prossimo sprint; se l'obiettivo diventa inutile, solo il Product Owner può annullare lo sprint.</t>
        </is>
      </c>
      <c r="L6" s="6" t="inlineStr">
        <is>
          <t xml:space="preserve">Sprint planning; Rimozione degli impedimenti</t>
        </is>
      </c>
      <c r="M6" s="5" t="inlineStr">
        <is>
          <t xml:space="preserve">Identificato</t>
        </is>
      </c>
      <c r="N6" s="8">
        <f>WORKDAY(Piano!$J$3,4)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Elementi non pronti al planning</t>
        </is>
      </c>
      <c r="C7" s="6" t="inlineStr">
        <is>
          <t xml:space="preserve">Arrivano al planning elementi senza criteri di accettazione o troppo grandi: si stima a occhio e a metà sprint si scopre il lavoro vero.</t>
        </is>
      </c>
      <c r="D7" s="5" t="inlineStr">
        <is>
          <t xml:space="preserve">Backlog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Affinamento a metà di ogni sprint; al planning entrano solo elementi che rispettano i criteri della pagina «Quando un elemento è pronto».</t>
        </is>
      </c>
      <c r="L7" s="6" t="inlineStr">
        <is>
          <t xml:space="preserve">Affinamento del product backlog; Sprint planning</t>
        </is>
      </c>
      <c r="M7" s="5" t="inlineStr">
        <is>
          <t xml:space="preserve">Identificato</t>
        </is>
      </c>
      <c r="N7" s="8">
        <f>WORKDAY(Piano!$J$3,6)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Impegno oltre la capacità</t>
        </is>
      </c>
      <c r="C8" s="6" t="inlineStr">
        <is>
          <t xml:space="preserve">Si scelgono elementi per la velocità dello sprint migliore, senza contare ferie e assenze: lo sprint si chiude con metà del lavoro fatto.</t>
        </is>
      </c>
      <c r="D8" s="5" t="inlineStr">
        <is>
          <t xml:space="preserve">Capacità</t>
        </is>
      </c>
      <c r="E8" s="5"/>
      <c r="F8" s="7">
        <v>4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Capacità calcolata prima del planning, con i giorni di presenza; si sceglie sulla media degli ultimi tre sprint, non sul massimo.</t>
        </is>
      </c>
      <c r="L8" s="6" t="inlineStr">
        <is>
          <t xml:space="preserve">Capacità del team nello sprint; Sprint planning</t>
        </is>
      </c>
      <c r="M8" s="5" t="inlineStr">
        <is>
          <t xml:space="preserve">Identificato</t>
        </is>
      </c>
      <c r="N8" s="8">
        <f>WORKDAY(Piano!$J$3,1)</f>
      </c>
      <c r="O8" s="11">
        <f>IF(AND(B8&lt;&gt;"",ISNUMBER(N8),M8&lt;&gt;"Chiuso",M8&lt;&gt;"Occorso",N8&lt;TODAY()),"Scaduta","")</f>
      </c>
    </row>
    <row r="9" ht="75" customHeight="1">
      <c r="A9" s="13">
        <f>IF(B9="","","R-"&amp;(ROW()-5))</f>
      </c>
      <c r="B9" s="6" t="inlineStr">
        <is>
          <t xml:space="preserve">Definition of Done aggirata per chiudere</t>
        </is>
      </c>
      <c r="C9" s="6" t="inlineStr">
        <is>
          <t xml:space="preserve">Elementi dichiarati fatti senza test o revisione per far tornare il burndown: il debito torna nello sprint dopo, più grande.</t>
        </is>
      </c>
      <c r="D9" s="5" t="inlineStr">
        <is>
          <t xml:space="preserve">Qualità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Evitare</t>
        </is>
      </c>
      <c r="K9" s="6" t="inlineStr">
        <is>
          <t xml:space="preserve">Un elemento che non rispetta la Definition of Done torna nel product backlog; in review si mostra solo ciò che è fatto.</t>
        </is>
      </c>
      <c r="L9" s="6" t="inlineStr">
        <is>
          <t xml:space="preserve">Elementi del product backlog scelti per lo sprint; Test di integrazione e di regressione; Incremento conforme alla Definition of Done</t>
        </is>
      </c>
      <c r="M9" s="5" t="inlineStr">
        <is>
          <t xml:space="preserve">Identificato</t>
        </is>
      </c>
      <c r="N9" s="8">
        <f>WORKDAY(Piano!$J$3,7)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Dipendenze da altri team o da fornitori</t>
        </is>
      </c>
      <c r="C10" s="6" t="inlineStr">
        <is>
          <t xml:space="preserve">Un servizio, un ambiente o una risposta che arriva da fuori blocca un elemento a metà sprint.</t>
        </is>
      </c>
      <c r="D10" s="5" t="inlineStr">
        <is>
          <t xml:space="preserve">Dipendenze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Dipendenze esterne chiarite nell'affinamento; un elemento con una dipendenza non confermata non entra nello sprint.</t>
        </is>
      </c>
      <c r="L10" s="6" t="inlineStr">
        <is>
          <t xml:space="preserve">Rimozione degli impedimenti; Affinamento del product backlog</t>
        </is>
      </c>
      <c r="M10" s="5" t="inlineStr">
        <is>
          <t xml:space="preserve">Identificato</t>
        </is>
      </c>
      <c r="N10" s="8">
        <f>WORKDAY(Piano!$J$3,3)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Stakeholder assenti alla review</t>
        </is>
      </c>
      <c r="C11" s="6" t="inlineStr">
        <is>
          <t xml:space="preserve">La review diventa una riunione interna: il riscontro di chi usa il prodotto arriva tardi, quando cambiare costa di più.</t>
        </is>
      </c>
      <c r="D11" s="5" t="inlineStr">
        <is>
          <t xml:space="preserve">Stakeholder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Date delle review fissate per il trimestre; inviti personali del Product Owner a chi conta per l'obiettivo dello sprint.</t>
        </is>
      </c>
      <c r="L11" s="6" t="inlineStr">
        <is>
          <t xml:space="preserve">Preparazione della review; Sprint Review con gli stakeholder</t>
        </is>
      </c>
      <c r="M11" s="5" t="inlineStr">
        <is>
          <t xml:space="preserve">Identificato</t>
        </is>
      </c>
      <c r="N11" s="8">
        <f>WORKDAY(Piano!$J$3,8)</f>
      </c>
      <c r="O11" s="11">
        <f>IF(AND(B11&lt;&gt;"",ISNUMBER(N11),M11&lt;&gt;"Chiuso",M11&lt;&gt;"Occorso",N11&lt;TODAY()),"Scaduta","")</f>
      </c>
    </row>
    <row r="12" ht="60" customHeight="1">
      <c r="A12" s="13">
        <f>IF(B12="","","R-"&amp;(ROW()-5))</f>
      </c>
      <c r="B12" s="6" t="inlineStr">
        <is>
          <t xml:space="preserve">Retrospettive senza azioni</t>
        </is>
      </c>
      <c r="C12" s="6" t="inlineStr">
        <is>
          <t xml:space="preserve">Si ripetono gli stessi problemi ogni due settimane e non cambia niente: il team smette di parlarne.</t>
        </is>
      </c>
      <c r="D12" s="5" t="inlineStr">
        <is>
          <t xml:space="preserve">Miglioramento</t>
        </is>
      </c>
      <c r="E12" s="5"/>
      <c r="F12" s="7">
        <v>3</v>
      </c>
      <c r="G12" s="7">
        <v>2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Al massimo tre azioni, ognuna nello sprint backlog del prossimo sprint con chi la porta avanti; si comincia sempre dalle azioni della volta prima.</t>
        </is>
      </c>
      <c r="L12" s="6" t="inlineStr">
        <is>
          <t xml:space="preserve">Sprint Retrospective</t>
        </is>
      </c>
      <c r="M12" s="5" t="inlineStr">
        <is>
          <t xml:space="preserve">Identificato</t>
        </is>
      </c>
      <c r="N12" s="8">
        <f>WORKDAY(Piano!$J$3,9)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Sprint di due settimane: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Uno sprint Scrum di dieci giorni: planning con l'obiettivo, lavoro sulla board, affinamento del backlog, review con gli stakeholder, retrospettiva.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HYPERLINK("https://keenhour.com/modelli/sprint-scrum","Il modello «Sprint di due settimane» nella galleria")</f>
      </c>
    </row>
    <row r="20">
      <c r="B20" s="29">
        <f>HYPERLINK("https://keenhour.com/modelli/sprint-scrum/usa","Usa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Sprint di due settimane</dc:title>
  <dc:creator>KeenHour</dc:creator>
  <dc:language>it-IT</dc:language>
</cp:coreProperties>
</file>